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lueclownfish\Dropbox\BCF TECH\"/>
    </mc:Choice>
  </mc:AlternateContent>
  <xr:revisionPtr revIDLastSave="0" documentId="13_ncr:1_{E63FCE18-B222-41F1-9EC7-2CC4285CE9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2" l="1"/>
  <c r="G135" i="2"/>
  <c r="G134" i="2"/>
  <c r="G44" i="2"/>
  <c r="G43" i="2"/>
  <c r="G42" i="2"/>
  <c r="G41" i="2"/>
  <c r="G38" i="2"/>
  <c r="G37" i="2"/>
  <c r="G36" i="2"/>
  <c r="G35" i="2"/>
  <c r="G32" i="2"/>
  <c r="G58" i="2"/>
  <c r="G29" i="2"/>
  <c r="G28" i="2"/>
  <c r="G27" i="2"/>
  <c r="G26" i="2"/>
  <c r="G131" i="2"/>
  <c r="G130" i="2"/>
  <c r="G129" i="2"/>
  <c r="G128" i="2"/>
  <c r="G127" i="2"/>
  <c r="G140" i="2"/>
  <c r="G139" i="2"/>
  <c r="G97" i="2"/>
  <c r="G96" i="2"/>
  <c r="G95" i="2"/>
  <c r="G93" i="2"/>
  <c r="G106" i="2"/>
  <c r="G105" i="2"/>
  <c r="G104" i="2"/>
  <c r="G103" i="2"/>
  <c r="G102" i="2"/>
  <c r="G101" i="2"/>
  <c r="G100" i="2"/>
  <c r="G90" i="2"/>
  <c r="G89" i="2"/>
  <c r="G88" i="2"/>
  <c r="G87" i="2"/>
  <c r="G81" i="2"/>
  <c r="G80" i="2"/>
  <c r="G68" i="2"/>
  <c r="G67" i="2"/>
  <c r="G66" i="2"/>
  <c r="G86" i="2"/>
  <c r="G79" i="2"/>
  <c r="G78" i="2"/>
  <c r="G77" i="2"/>
  <c r="G76" i="2"/>
  <c r="G119" i="2"/>
  <c r="G118" i="2"/>
  <c r="G117" i="2"/>
  <c r="G115" i="2"/>
  <c r="G114" i="2"/>
  <c r="G113" i="2"/>
  <c r="G148" i="2"/>
  <c r="G84" i="2"/>
  <c r="G61" i="2"/>
  <c r="G60" i="2"/>
  <c r="G59" i="2"/>
  <c r="G57" i="2"/>
  <c r="G56" i="2"/>
  <c r="G55" i="2"/>
  <c r="G54" i="2"/>
  <c r="G53" i="2"/>
  <c r="G52" i="2"/>
  <c r="G145" i="2"/>
  <c r="G144" i="2"/>
  <c r="G143" i="2"/>
  <c r="G124" i="2"/>
  <c r="G123" i="2"/>
  <c r="G122" i="2"/>
  <c r="G111" i="2"/>
  <c r="G110" i="2"/>
  <c r="G109" i="2"/>
  <c r="G74" i="2"/>
  <c r="G73" i="2"/>
  <c r="G72" i="2"/>
  <c r="G71" i="2"/>
  <c r="G64" i="2"/>
  <c r="G50" i="2"/>
  <c r="G49" i="2"/>
  <c r="G48" i="2"/>
  <c r="G47" i="2"/>
  <c r="G23" i="2"/>
  <c r="G22" i="2"/>
  <c r="G21" i="2"/>
  <c r="G20" i="2"/>
  <c r="G17" i="2"/>
  <c r="G16" i="2"/>
  <c r="G15" i="2"/>
  <c r="G14" i="2"/>
  <c r="G150" i="2" l="1"/>
</calcChain>
</file>

<file path=xl/sharedStrings.xml><?xml version="1.0" encoding="utf-8"?>
<sst xmlns="http://schemas.openxmlformats.org/spreadsheetml/2006/main" count="194" uniqueCount="194">
  <si>
    <t>CÓDIGO EAN</t>
  </si>
  <si>
    <t>CÓDIGO</t>
  </si>
  <si>
    <t>DESCRIPCIÓN</t>
  </si>
  <si>
    <t>PRECIO MAYOR</t>
  </si>
  <si>
    <t>UNIDADES</t>
  </si>
  <si>
    <t>VALORACIÓN</t>
  </si>
  <si>
    <t>ENFRIADORES BLUE ICE</t>
  </si>
  <si>
    <t>Enfriador BLUE ICE 250. 1/10HP. Hasta 250L</t>
  </si>
  <si>
    <t>Enfriador BLUE ICE 750. 1/4HP. Hasta 750L</t>
  </si>
  <si>
    <t>Enfriador BLUE ICE 1500. 1/2HP. Hasta 1.500L</t>
  </si>
  <si>
    <t>Enfriador BLUE ICE 2500. 1HP. Hasta 2.500L</t>
  </si>
  <si>
    <t>ENFRIADORES BLUE ICE PRO</t>
  </si>
  <si>
    <t>Enfriador BLUE ICE 4000 PROF. 1.5HP. Hasta 4.000L</t>
  </si>
  <si>
    <t>Enfriador BLUE ICE 6000 PROF. 2HP. Hasta 6.000L</t>
  </si>
  <si>
    <t>Enfriador BLUE ICE 8000 PROF. 3HP. Hasta 8.000L</t>
  </si>
  <si>
    <t>Enfriador BLUE ICE 15000 PROF. 5HP. Hasta 15.000L</t>
  </si>
  <si>
    <t>GERMICIDA BLUE THUNDER</t>
  </si>
  <si>
    <t>Germicida BLUE THUNDER 15W. Hasta 10.000L</t>
  </si>
  <si>
    <t>Germicida BLUE THUNDER 25W. Hasta 20.000L</t>
  </si>
  <si>
    <t>Germicida BLUE THUNDER 30W. Hasta 30.000L</t>
  </si>
  <si>
    <t>Germicida BLUE THUNDER 55W. Hasta 50.000L</t>
  </si>
  <si>
    <t>OSMOSIS BLUE PURE</t>
  </si>
  <si>
    <t>OSMOSIS BLUE PURE PREMIUM</t>
  </si>
  <si>
    <t>ARENA DE CORAL BCF</t>
  </si>
  <si>
    <t>CARBON ACTIVO PREMIUM 4MM BCF</t>
  </si>
  <si>
    <t>TOTAL:</t>
  </si>
  <si>
    <t>8437007984026</t>
  </si>
  <si>
    <t>8437007984033</t>
  </si>
  <si>
    <t>8437007984040</t>
  </si>
  <si>
    <t>8437007984057</t>
  </si>
  <si>
    <t>8437007984064</t>
  </si>
  <si>
    <t>8437007984071</t>
  </si>
  <si>
    <t>8437007983944</t>
  </si>
  <si>
    <t>8437007983951</t>
  </si>
  <si>
    <t>8437007983968</t>
  </si>
  <si>
    <t>8437007983975</t>
  </si>
  <si>
    <t>CR101-1</t>
  </si>
  <si>
    <t>CR101-5</t>
  </si>
  <si>
    <t>CR102</t>
  </si>
  <si>
    <t xml:space="preserve">Lámpara repuesto BLUE THUNDER 15W </t>
  </si>
  <si>
    <t xml:space="preserve">Lámpara repuesto BLUE THUNDER 25W </t>
  </si>
  <si>
    <t xml:space="preserve">Lámpara repuesto BLUE THUNDER 30W </t>
  </si>
  <si>
    <t xml:space="preserve">Lámpara repuesto BLUE THUNDER 55W </t>
  </si>
  <si>
    <t>Tubo de cuarzo para BLUE THUNDER 15W/25W</t>
  </si>
  <si>
    <t>Tubo de cuarzo para BLUE THUNDER 30W/55W</t>
  </si>
  <si>
    <t>Ballesta para BLUE THUNDER 15W</t>
  </si>
  <si>
    <t>Ballesta para BLUE THUNDER 25W/30W</t>
  </si>
  <si>
    <t>Ballesta para BLUE THUNDER 55W</t>
  </si>
  <si>
    <t>OSMOSIS BLUE PURE PREMIUM PRO</t>
  </si>
  <si>
    <t>8437007984217</t>
  </si>
  <si>
    <t>8437007984224</t>
  </si>
  <si>
    <t>8437007984231</t>
  </si>
  <si>
    <t>8437007984248</t>
  </si>
  <si>
    <t>8437007984323</t>
  </si>
  <si>
    <t>8437007984330</t>
  </si>
  <si>
    <t>8437007984347</t>
  </si>
  <si>
    <t>8437007984354</t>
  </si>
  <si>
    <t xml:space="preserve">Osmosis BLUE PURE 300l/día. 3 etapas. </t>
  </si>
  <si>
    <t xml:space="preserve">Osmosis BLUE PURE PREMIUM. 300l/día. 4 etapas. </t>
  </si>
  <si>
    <t xml:space="preserve">Osmosis BLUE PURE PREMIUM. 400l/día. 4 etapas. </t>
  </si>
  <si>
    <t xml:space="preserve">Osmosis BLUE PURE PREMIUM. 800l/día. 4 etapas. </t>
  </si>
  <si>
    <t>Osmosis BLUE PURE PREMIUM PLUS 800l/día c/bomba 4 etapas</t>
  </si>
  <si>
    <t>Osmosis BLUE PURE PREMIUM PRO 3.200l/día. 2 bombas 5 etapas</t>
  </si>
  <si>
    <t>PROYECTOR BLUE WHITE LED PRO</t>
  </si>
  <si>
    <t>Proyector WHITE 12K LED PRO 100W</t>
  </si>
  <si>
    <t>Proyector WHITE 12K LED PRO 200W</t>
  </si>
  <si>
    <t>Proyector WHITE 12K LED PRO 400W</t>
  </si>
  <si>
    <t>8437007984255</t>
  </si>
  <si>
    <t>Proyector BLUE WHITE 12K-20K LED PRO 100W</t>
  </si>
  <si>
    <t>8437007984262</t>
  </si>
  <si>
    <t>Proyector BLUE WHITE 12K-20K LED PRO 200W</t>
  </si>
  <si>
    <t>8437007984279</t>
  </si>
  <si>
    <t>Proyector BLUE WHITE 12K-20K LED PRO 400W</t>
  </si>
  <si>
    <t>8437007984286</t>
  </si>
  <si>
    <t>Proyector BLUE 20K LED PRO 100W</t>
  </si>
  <si>
    <t>8437007984293</t>
  </si>
  <si>
    <t>Proyector BLUE 20K LED PRO 200W</t>
  </si>
  <si>
    <t>8437007984309</t>
  </si>
  <si>
    <t>Proyector BLUE 20K LED PRO 400W</t>
  </si>
  <si>
    <t>PROYECTOR DEEP WHITE LED 10-12K LED PRO</t>
  </si>
  <si>
    <t>Proyector DEEP WHITE 10-12K LED PRO 100W</t>
  </si>
  <si>
    <t>Proyector DEEP WHITE 10-12K LED PRO 200W</t>
  </si>
  <si>
    <t>Proyector DEEP WHITE 10-12K LED PRO 400W</t>
  </si>
  <si>
    <t>CARBOFILT PREMIUM. 25kg. 4mm</t>
  </si>
  <si>
    <t>ARENA DE CORAL PREMIUM. 1mm. Saco 20kg</t>
  </si>
  <si>
    <t>ARENA DE CORAL PREMIUM. 5mm. Saco 20kg. No disponible</t>
  </si>
  <si>
    <t>ARENA DE CORAL PREMIUM. 30mm. Saco 20kg</t>
  </si>
  <si>
    <t>8437007984408</t>
  </si>
  <si>
    <t xml:space="preserve">Bomba presión 200 GPD para BLUE PURE PREMIUM PLUS </t>
  </si>
  <si>
    <t>8437007984378</t>
  </si>
  <si>
    <t>Repuesto cartucho de sedimento 10" BLUE PURE PREMIUM</t>
  </si>
  <si>
    <t>8437007984385</t>
  </si>
  <si>
    <t>Repuesto cartucho de carbón 10" BLUE PURE PREMIUM</t>
  </si>
  <si>
    <t>8437007984392</t>
  </si>
  <si>
    <t>Repuesto cartucho resina desmineralizadora 10" BLUE PURE PREMIUM</t>
  </si>
  <si>
    <t>Bomba presión 400 GPD para BLUE PURE PREMIUM PRO</t>
  </si>
  <si>
    <t>Membrana osmosis 300l/d. Rechazo 98% BLUE PURE</t>
  </si>
  <si>
    <t>8437007984439</t>
  </si>
  <si>
    <t>Membrana osmosis 400l/d. Rechazo 98% BLUE PURE PREMIUM</t>
  </si>
  <si>
    <t>8437007984446</t>
  </si>
  <si>
    <t>Membrana osmosis 800l/d. Rechazo 98% BLUE PURE PREMIUM</t>
  </si>
  <si>
    <t>8437007984453</t>
  </si>
  <si>
    <t>Membrana osmosis 1.600l/d. Rechazo 98% BLUE PURE PREMIUM PRO</t>
  </si>
  <si>
    <t>Modulo de carbón para BLUE PURE</t>
  </si>
  <si>
    <t>Modulo de sedimento para BlUE PURE</t>
  </si>
  <si>
    <t>8437007984484</t>
  </si>
  <si>
    <t>Rep. Cartucho sedimento 20" BLUE PURE PREMIUM PRO</t>
  </si>
  <si>
    <t>8437007984491</t>
  </si>
  <si>
    <t>Rep. Cartucho carbón GAC 20" BLUE PURE PREMIUM PRO</t>
  </si>
  <si>
    <t>8437007984507</t>
  </si>
  <si>
    <t>8437007984514</t>
  </si>
  <si>
    <t>Tubo de presión blanco osmosis 1/4"  (metros)</t>
  </si>
  <si>
    <t>8437007984521</t>
  </si>
  <si>
    <t>Adaptador recto 1/4" toma rápida</t>
  </si>
  <si>
    <t>8437007984538</t>
  </si>
  <si>
    <t>Adaptador recto macho 1/4" toma rápida</t>
  </si>
  <si>
    <t>8437007984545</t>
  </si>
  <si>
    <t>Adaptador codo 1/4" toma rápida</t>
  </si>
  <si>
    <t>8437007984552</t>
  </si>
  <si>
    <t>Adaptador codo macho 1/4" toma rápida</t>
  </si>
  <si>
    <t>8437007984569</t>
  </si>
  <si>
    <t>Válvula de regulación flujo 1/4" toma rápida</t>
  </si>
  <si>
    <t>8437007984576</t>
  </si>
  <si>
    <t>Válvula de retención 300CC toma rápida</t>
  </si>
  <si>
    <t>COMPLEMENTOS OSMOSIS BLUE PURE</t>
  </si>
  <si>
    <t>MERLIN  PLUS</t>
  </si>
  <si>
    <t>4025901117707</t>
  </si>
  <si>
    <t>Merlin plus | 2000 litros/día</t>
  </si>
  <si>
    <t>4025901118575</t>
  </si>
  <si>
    <t>Prefiltro combinado Merlin plus</t>
  </si>
  <si>
    <t>4025901138887</t>
  </si>
  <si>
    <t>Posfiltro de carbón para Merlín</t>
  </si>
  <si>
    <t>4025901118568</t>
  </si>
  <si>
    <t>Membrana Merlin plus</t>
  </si>
  <si>
    <t>MATERIAL FILTRANTE: FOAMEX</t>
  </si>
  <si>
    <t>4025901132519</t>
  </si>
  <si>
    <t>Foamex 50cmx50cmx5cm | Esponja grano grueso</t>
  </si>
  <si>
    <t>4025901132526</t>
  </si>
  <si>
    <t>Foamex 50cmx50cmx5cm | Esponja grano medio</t>
  </si>
  <si>
    <t>Rep. Cartucho carbón CTO 20" BLUE PURE PREMIUM PRO</t>
  </si>
  <si>
    <t>1.200C</t>
  </si>
  <si>
    <t>Ozonizador Sander 200</t>
  </si>
  <si>
    <t>1.300C</t>
  </si>
  <si>
    <t>Ozonizador Sander 300</t>
  </si>
  <si>
    <t>4025901139136</t>
  </si>
  <si>
    <t>Ozonizer S 500 - Sander</t>
  </si>
  <si>
    <t>4021281002534</t>
  </si>
  <si>
    <t>Ozonizer S 1000 - Sander</t>
  </si>
  <si>
    <t>4021281002770</t>
  </si>
  <si>
    <t>Ozonizer XT 2000 - Sander</t>
  </si>
  <si>
    <t>CALENTADOR DE TITATIO CON TERMOSTATO</t>
  </si>
  <si>
    <t>8437007984583</t>
  </si>
  <si>
    <t>8437007984590</t>
  </si>
  <si>
    <t>8437007984606</t>
  </si>
  <si>
    <t>8437007984613</t>
  </si>
  <si>
    <r>
      <t>BLUE HEATER. Calentador Titanio 100w C/controlador -</t>
    </r>
    <r>
      <rPr>
        <sz val="9"/>
        <color rgb="FF3B8A06"/>
        <rFont val="Segoe UI"/>
        <family val="2"/>
      </rPr>
      <t xml:space="preserve"> MUY PRONTO</t>
    </r>
  </si>
  <si>
    <r>
      <t xml:space="preserve">BLUE HEATER. Calentador Titanio 200w C/controlador - </t>
    </r>
    <r>
      <rPr>
        <sz val="9"/>
        <color rgb="FF3B8A06"/>
        <rFont val="Segoe UI"/>
        <family val="2"/>
      </rPr>
      <t>MUY PRONTO</t>
    </r>
  </si>
  <si>
    <r>
      <t xml:space="preserve">BLUE HEATER. Calentador Titanio 300w C/controlador - </t>
    </r>
    <r>
      <rPr>
        <sz val="9"/>
        <color rgb="FF3B8A06"/>
        <rFont val="Segoe UI"/>
        <family val="2"/>
      </rPr>
      <t>MUY PRONTO</t>
    </r>
  </si>
  <si>
    <r>
      <t xml:space="preserve">BLUE HEATER. Calentador Titanio 500w C/controlador - </t>
    </r>
    <r>
      <rPr>
        <sz val="9"/>
        <color rgb="FF3B8A06"/>
        <rFont val="Segoe UI"/>
        <family val="2"/>
      </rPr>
      <t>MUY PRONTO</t>
    </r>
  </si>
  <si>
    <t>OZONIZADOR SANDER</t>
  </si>
  <si>
    <t>4021281002510</t>
  </si>
  <si>
    <t>4021281002565</t>
  </si>
  <si>
    <t>1.500S</t>
  </si>
  <si>
    <t>1.2000XT</t>
  </si>
  <si>
    <t>1.1000S</t>
  </si>
  <si>
    <t>Junta tórica para Blue Thunder 15-55w</t>
  </si>
  <si>
    <t>BLUE  REFRACTOMETER</t>
  </si>
  <si>
    <t>8437007984637</t>
  </si>
  <si>
    <r>
      <t xml:space="preserve">Blue Refractometer </t>
    </r>
    <r>
      <rPr>
        <sz val="9"/>
        <color rgb="FF3B8A06"/>
        <rFont val="Segoe UI"/>
        <family val="2"/>
      </rPr>
      <t>- MUY  PRONTO</t>
    </r>
  </si>
  <si>
    <t>PANTALLA ILUMINACIÓN REEF BLADE LED</t>
  </si>
  <si>
    <t>8437007984712</t>
  </si>
  <si>
    <t>8437007984729</t>
  </si>
  <si>
    <t>8437007984736</t>
  </si>
  <si>
    <t>8437007984743</t>
  </si>
  <si>
    <t>PANTALLA ILUMINACIÓN PLANT BLADE RGB LED</t>
  </si>
  <si>
    <t>8437007984750</t>
  </si>
  <si>
    <t>8437007984767</t>
  </si>
  <si>
    <t>8437007984774</t>
  </si>
  <si>
    <t>8437007984781</t>
  </si>
  <si>
    <r>
      <t xml:space="preserve">Pantalla Plant Blade RGB LED 65w 120cm </t>
    </r>
    <r>
      <rPr>
        <sz val="9"/>
        <color rgb="FF3B8A06"/>
        <rFont val="Segoe UI"/>
        <family val="2"/>
      </rPr>
      <t>- MUY PRONTO</t>
    </r>
  </si>
  <si>
    <r>
      <t xml:space="preserve">Pantalla Plant Blade RGB LED 44w 90cm </t>
    </r>
    <r>
      <rPr>
        <sz val="9"/>
        <color rgb="FF3B8A06"/>
        <rFont val="Segoe UI"/>
        <family val="2"/>
      </rPr>
      <t>- MUY PRONTO</t>
    </r>
  </si>
  <si>
    <r>
      <t xml:space="preserve">Pantalla Plant Blade RGB LED 33w 60cm </t>
    </r>
    <r>
      <rPr>
        <sz val="9"/>
        <color rgb="FF3B8A06"/>
        <rFont val="Segoe UI"/>
        <family val="2"/>
      </rPr>
      <t>- MUY PRONTO</t>
    </r>
  </si>
  <si>
    <r>
      <t xml:space="preserve">Pantalla Plant Blade RGB LED 17w 30cm </t>
    </r>
    <r>
      <rPr>
        <sz val="9"/>
        <color rgb="FF3B8A06"/>
        <rFont val="Segoe UI"/>
        <family val="2"/>
      </rPr>
      <t>- MUY PRONTO</t>
    </r>
  </si>
  <si>
    <r>
      <t>Pantalla Reef Blade LED 65w 120cm</t>
    </r>
    <r>
      <rPr>
        <sz val="9"/>
        <color rgb="FF3B8A06"/>
        <rFont val="Segoe UI"/>
        <family val="2"/>
      </rPr>
      <t xml:space="preserve"> - MUY PRONTO</t>
    </r>
  </si>
  <si>
    <r>
      <t xml:space="preserve">Pantalla Reef Blade LED 44w 90cm </t>
    </r>
    <r>
      <rPr>
        <sz val="9"/>
        <color rgb="FF3B8A06"/>
        <rFont val="Segoe UI"/>
        <family val="2"/>
      </rPr>
      <t>- MUY PRONTO</t>
    </r>
  </si>
  <si>
    <r>
      <t xml:space="preserve">Pantalla Reef Blade LED 33w 60cm </t>
    </r>
    <r>
      <rPr>
        <sz val="9"/>
        <color rgb="FF3B8A06"/>
        <rFont val="Segoe UI"/>
        <family val="2"/>
      </rPr>
      <t>- MUY PRONTO</t>
    </r>
  </si>
  <si>
    <r>
      <t xml:space="preserve">Pantalla Reef Blade LED 17w 30cm </t>
    </r>
    <r>
      <rPr>
        <sz val="9"/>
        <color rgb="FF3B8A06"/>
        <rFont val="Segoe UI"/>
        <family val="2"/>
      </rPr>
      <t>- MUY PRONTO</t>
    </r>
  </si>
  <si>
    <t>PASAMUROS PVC</t>
  </si>
  <si>
    <t>8437007984682</t>
  </si>
  <si>
    <t>Pasamuros D-25 PVC</t>
  </si>
  <si>
    <t>8437007984699</t>
  </si>
  <si>
    <t>Pasamuros D-32 PVC</t>
  </si>
  <si>
    <t>8437007984705</t>
  </si>
  <si>
    <t>Pasamuros D-40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</si>
</sst>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_€_-;\-* #,##0\ _€_-;_-* &quot;- &quot;_€_-;_-@_-"/>
    <numFmt numFmtId="165" formatCode="#,##0.00\ &quot;€&quot;"/>
    <numFmt numFmtId="166" formatCode="#,##0.00\ _€"/>
    <numFmt numFmtId="167" formatCode="#,##0.00\ &quot;€&quot;;[Red]#,##0.00\ &quot;€&quot;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  <charset val="1"/>
    </font>
    <font>
      <sz val="10"/>
      <name val="Arial"/>
      <family val="2"/>
    </font>
    <font>
      <sz val="9"/>
      <color rgb="FF00000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9"/>
      <color rgb="FFFF000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sz val="9"/>
      <color theme="1"/>
      <name val="Segoe UI"/>
      <family val="2"/>
    </font>
    <font>
      <b/>
      <sz val="9"/>
      <color rgb="FF231F20"/>
      <name val="Segoe UI"/>
      <family val="2"/>
    </font>
    <font>
      <sz val="9"/>
      <color rgb="FF231F20"/>
      <name val="Segoe UI"/>
      <family val="2"/>
    </font>
    <font>
      <b/>
      <i/>
      <sz val="9"/>
      <color theme="0"/>
      <name val="Segoe UI"/>
      <family val="2"/>
    </font>
    <font>
      <sz val="10"/>
      <name val="Arial"/>
      <family val="2"/>
      <charset val="1"/>
    </font>
    <font>
      <i/>
      <sz val="9"/>
      <color theme="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3B8A06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theme="1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3" fillId="0" borderId="0" applyBorder="0" applyProtection="0"/>
    <xf numFmtId="2" fontId="4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7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165" fontId="6" fillId="2" borderId="5" xfId="6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49" fontId="11" fillId="2" borderId="27" xfId="0" applyNumberFormat="1" applyFont="1" applyFill="1" applyBorder="1" applyAlignment="1">
      <alignment horizontal="left" vertical="center"/>
    </xf>
    <xf numFmtId="1" fontId="7" fillId="2" borderId="27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5" fillId="2" borderId="29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horizontal="center" vertical="center" wrapText="1"/>
    </xf>
    <xf numFmtId="165" fontId="13" fillId="2" borderId="38" xfId="0" applyNumberFormat="1" applyFont="1" applyFill="1" applyBorder="1" applyAlignment="1">
      <alignment horizontal="center" vertical="center" wrapText="1"/>
    </xf>
    <xf numFmtId="165" fontId="13" fillId="2" borderId="39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25" xfId="0" applyFont="1" applyBorder="1"/>
    <xf numFmtId="165" fontId="12" fillId="2" borderId="35" xfId="0" applyNumberFormat="1" applyFont="1" applyFill="1" applyBorder="1" applyAlignment="1">
      <alignment horizontal="center" vertical="center" wrapText="1"/>
    </xf>
    <xf numFmtId="165" fontId="12" fillId="2" borderId="39" xfId="0" applyNumberFormat="1" applyFont="1" applyFill="1" applyBorder="1" applyAlignment="1">
      <alignment horizontal="center" vertical="center" wrapText="1"/>
    </xf>
    <xf numFmtId="165" fontId="12" fillId="2" borderId="4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165" fontId="11" fillId="4" borderId="8" xfId="6" applyNumberFormat="1" applyFont="1" applyFill="1" applyBorder="1" applyAlignment="1">
      <alignment horizontal="center" vertical="center"/>
    </xf>
    <xf numFmtId="165" fontId="16" fillId="4" borderId="37" xfId="6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5" fontId="13" fillId="4" borderId="38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4" borderId="3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166" fontId="9" fillId="3" borderId="14" xfId="6" applyNumberFormat="1" applyFont="1" applyFill="1" applyBorder="1" applyAlignment="1">
      <alignment horizontal="center" vertical="center"/>
    </xf>
    <xf numFmtId="166" fontId="9" fillId="2" borderId="11" xfId="6" applyNumberFormat="1" applyFont="1" applyFill="1" applyBorder="1" applyAlignment="1">
      <alignment horizontal="center" vertical="center"/>
    </xf>
    <xf numFmtId="166" fontId="14" fillId="4" borderId="8" xfId="6" applyNumberFormat="1" applyFont="1" applyFill="1" applyBorder="1" applyAlignment="1">
      <alignment horizontal="center" vertical="center"/>
    </xf>
    <xf numFmtId="166" fontId="6" fillId="2" borderId="10" xfId="6" applyNumberFormat="1" applyFont="1" applyFill="1" applyBorder="1" applyAlignment="1">
      <alignment horizontal="center" vertical="center"/>
    </xf>
    <xf numFmtId="166" fontId="6" fillId="2" borderId="0" xfId="6" applyNumberFormat="1" applyFont="1" applyFill="1" applyBorder="1" applyAlignment="1">
      <alignment horizontal="center" vertical="center"/>
    </xf>
    <xf numFmtId="166" fontId="6" fillId="2" borderId="1" xfId="6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vertical="center"/>
    </xf>
    <xf numFmtId="166" fontId="7" fillId="2" borderId="17" xfId="0" applyNumberFormat="1" applyFont="1" applyFill="1" applyBorder="1" applyAlignment="1">
      <alignment vertical="center"/>
    </xf>
    <xf numFmtId="167" fontId="6" fillId="2" borderId="5" xfId="6" applyNumberFormat="1" applyFont="1" applyFill="1" applyBorder="1" applyAlignment="1">
      <alignment horizontal="center" vertical="center"/>
    </xf>
    <xf numFmtId="167" fontId="12" fillId="2" borderId="0" xfId="6" applyNumberFormat="1" applyFont="1" applyFill="1" applyBorder="1" applyAlignment="1">
      <alignment horizontal="center" vertical="center" wrapText="1"/>
    </xf>
    <xf numFmtId="167" fontId="14" fillId="4" borderId="8" xfId="6" applyNumberFormat="1" applyFont="1" applyFill="1" applyBorder="1" applyAlignment="1">
      <alignment horizontal="center" vertical="center"/>
    </xf>
    <xf numFmtId="167" fontId="6" fillId="2" borderId="10" xfId="6" applyNumberFormat="1" applyFont="1" applyFill="1" applyBorder="1" applyAlignment="1">
      <alignment horizontal="center" vertical="center"/>
    </xf>
    <xf numFmtId="167" fontId="8" fillId="2" borderId="0" xfId="6" applyNumberFormat="1" applyFont="1" applyFill="1" applyBorder="1" applyAlignment="1">
      <alignment horizontal="center" vertical="center"/>
    </xf>
    <xf numFmtId="167" fontId="8" fillId="4" borderId="0" xfId="6" applyNumberFormat="1" applyFont="1" applyFill="1" applyBorder="1" applyAlignment="1">
      <alignment horizontal="center" vertical="center"/>
    </xf>
    <xf numFmtId="167" fontId="17" fillId="0" borderId="25" xfId="0" applyNumberFormat="1" applyFont="1" applyBorder="1" applyAlignment="1" applyProtection="1">
      <alignment horizontal="center"/>
      <protection locked="0"/>
    </xf>
    <xf numFmtId="167" fontId="6" fillId="2" borderId="0" xfId="6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7" fillId="2" borderId="18" xfId="0" applyNumberFormat="1" applyFont="1" applyFill="1" applyBorder="1" applyAlignment="1">
      <alignment horizontal="center" vertical="center"/>
    </xf>
    <xf numFmtId="166" fontId="7" fillId="2" borderId="19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167" fontId="14" fillId="4" borderId="33" xfId="6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166" fontId="14" fillId="4" borderId="3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167" fontId="6" fillId="2" borderId="5" xfId="6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left" vertical="center"/>
    </xf>
    <xf numFmtId="49" fontId="7" fillId="2" borderId="40" xfId="0" applyNumberFormat="1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wrapText="1"/>
    </xf>
    <xf numFmtId="165" fontId="6" fillId="2" borderId="43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left"/>
    </xf>
    <xf numFmtId="0" fontId="7" fillId="2" borderId="21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167" fontId="17" fillId="0" borderId="0" xfId="0" applyNumberFormat="1" applyFont="1" applyAlignment="1" applyProtection="1">
      <alignment horizontal="center"/>
      <protection locked="0"/>
    </xf>
    <xf numFmtId="167" fontId="17" fillId="0" borderId="24" xfId="0" applyNumberFormat="1" applyFont="1" applyBorder="1" applyAlignment="1" applyProtection="1">
      <alignment horizontal="center"/>
      <protection locked="0"/>
    </xf>
    <xf numFmtId="1" fontId="7" fillId="4" borderId="28" xfId="0" applyNumberFormat="1" applyFont="1" applyFill="1" applyBorder="1" applyAlignment="1">
      <alignment horizontal="left" vertical="center"/>
    </xf>
    <xf numFmtId="49" fontId="5" fillId="2" borderId="40" xfId="0" applyNumberFormat="1" applyFont="1" applyFill="1" applyBorder="1" applyAlignment="1">
      <alignment horizontal="left" vertical="center"/>
    </xf>
    <xf numFmtId="1" fontId="11" fillId="0" borderId="0" xfId="0" applyNumberFormat="1" applyFont="1" applyAlignment="1">
      <alignment horizontal="left"/>
    </xf>
    <xf numFmtId="0" fontId="7" fillId="2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165" fontId="12" fillId="2" borderId="48" xfId="0" applyNumberFormat="1" applyFont="1" applyFill="1" applyBorder="1" applyAlignment="1">
      <alignment horizontal="center" vertical="center" wrapText="1"/>
    </xf>
    <xf numFmtId="165" fontId="12" fillId="2" borderId="38" xfId="0" applyNumberFormat="1" applyFont="1" applyFill="1" applyBorder="1" applyAlignment="1">
      <alignment horizontal="center" vertical="center" wrapText="1"/>
    </xf>
    <xf numFmtId="0" fontId="7" fillId="0" borderId="24" xfId="0" applyFont="1" applyBorder="1"/>
    <xf numFmtId="167" fontId="6" fillId="0" borderId="25" xfId="6" applyNumberFormat="1" applyFont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165" fontId="16" fillId="4" borderId="50" xfId="6" applyNumberFormat="1" applyFont="1" applyFill="1" applyBorder="1" applyAlignment="1">
      <alignment horizontal="center" vertical="center"/>
    </xf>
    <xf numFmtId="165" fontId="12" fillId="2" borderId="4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167" fontId="6" fillId="2" borderId="11" xfId="6" applyNumberFormat="1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165" fontId="13" fillId="2" borderId="52" xfId="0" applyNumberFormat="1" applyFont="1" applyFill="1" applyBorder="1" applyAlignment="1">
      <alignment horizontal="center" vertical="center" wrapText="1"/>
    </xf>
  </cellXfs>
  <cellStyles count="10">
    <cellStyle name="Moneda" xfId="6" builtinId="4"/>
    <cellStyle name="Moneda 2" xfId="4" xr:uid="{00000000-0005-0000-0000-000002000000}"/>
    <cellStyle name="Moneda 3" xfId="8" xr:uid="{00000000-0005-0000-0000-000003000000}"/>
    <cellStyle name="Normal" xfId="0" builtinId="0"/>
    <cellStyle name="Normal 2" xfId="3" xr:uid="{00000000-0005-0000-0000-000005000000}"/>
    <cellStyle name="Normal 3" xfId="7" xr:uid="{00000000-0005-0000-0000-000006000000}"/>
    <cellStyle name="Porcentaje 2" xfId="5" xr:uid="{00000000-0005-0000-0000-000007000000}"/>
    <cellStyle name="Porcentaje 3" xfId="9" xr:uid="{00000000-0005-0000-0000-000008000000}"/>
    <cellStyle name="Standard 3" xfId="2" xr:uid="{00000000-0005-0000-0000-000009000000}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ADCDE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C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0386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B8A06"/>
      <color rgb="FF5A8D1D"/>
      <color rgb="FF58A727"/>
      <color rgb="FF346436"/>
      <color rgb="FF009700"/>
      <color rgb="FFFF6600"/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149</xdr:row>
      <xdr:rowOff>0</xdr:rowOff>
    </xdr:from>
    <xdr:ext cx="18720" cy="235492"/>
    <xdr:pic>
      <xdr:nvPicPr>
        <xdr:cNvPr id="2" name="44 Imagen">
          <a:extLst>
            <a:ext uri="{FF2B5EF4-FFF2-40B4-BE49-F238E27FC236}">
              <a16:creationId xmlns:a16="http://schemas.microsoft.com/office/drawing/2014/main" id="{C01E697C-FDA9-40FD-8306-3E7849480BF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1762720"/>
          <a:ext cx="18720" cy="235492"/>
        </a:xfrm>
        <a:prstGeom prst="rect">
          <a:avLst/>
        </a:prstGeom>
        <a:ln>
          <a:noFill/>
        </a:ln>
      </xdr:spPr>
    </xdr:pic>
    <xdr:clientData/>
  </xdr:oneCellAnchor>
  <xdr:twoCellAnchor>
    <xdr:from>
      <xdr:col>3</xdr:col>
      <xdr:colOff>3152775</xdr:colOff>
      <xdr:row>50</xdr:row>
      <xdr:rowOff>0</xdr:rowOff>
    </xdr:from>
    <xdr:to>
      <xdr:col>3</xdr:col>
      <xdr:colOff>3352800</xdr:colOff>
      <xdr:row>69</xdr:row>
      <xdr:rowOff>19050</xdr:rowOff>
    </xdr:to>
    <xdr:sp macro="" textlink="">
      <xdr:nvSpPr>
        <xdr:cNvPr id="3" name="Estrella de 5 puntas 290">
          <a:extLst>
            <a:ext uri="{FF2B5EF4-FFF2-40B4-BE49-F238E27FC236}">
              <a16:creationId xmlns:a16="http://schemas.microsoft.com/office/drawing/2014/main" id="{F21C4B26-2BF1-49DA-BF38-F9721CF5824F}"/>
            </a:ext>
          </a:extLst>
        </xdr:cNvPr>
        <xdr:cNvSpPr/>
      </xdr:nvSpPr>
      <xdr:spPr>
        <a:xfrm>
          <a:off x="6810375" y="5524500"/>
          <a:ext cx="0" cy="7810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790575</xdr:colOff>
      <xdr:row>68</xdr:row>
      <xdr:rowOff>142875</xdr:rowOff>
    </xdr:from>
    <xdr:to>
      <xdr:col>4</xdr:col>
      <xdr:colOff>0</xdr:colOff>
      <xdr:row>71</xdr:row>
      <xdr:rowOff>0</xdr:rowOff>
    </xdr:to>
    <xdr:sp macro="" textlink="">
      <xdr:nvSpPr>
        <xdr:cNvPr id="4" name="Estrella de 5 puntas 36">
          <a:extLst>
            <a:ext uri="{FF2B5EF4-FFF2-40B4-BE49-F238E27FC236}">
              <a16:creationId xmlns:a16="http://schemas.microsoft.com/office/drawing/2014/main" id="{29311B8E-B107-4DEF-9578-B40E7B900E42}"/>
            </a:ext>
          </a:extLst>
        </xdr:cNvPr>
        <xdr:cNvSpPr/>
      </xdr:nvSpPr>
      <xdr:spPr>
        <a:xfrm>
          <a:off x="6520815" y="9119235"/>
          <a:ext cx="1905" cy="360045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0</xdr:colOff>
      <xdr:row>153</xdr:row>
      <xdr:rowOff>142875</xdr:rowOff>
    </xdr:from>
    <xdr:to>
      <xdr:col>4</xdr:col>
      <xdr:colOff>0</xdr:colOff>
      <xdr:row>155</xdr:row>
      <xdr:rowOff>28575</xdr:rowOff>
    </xdr:to>
    <xdr:sp macro="" textlink="">
      <xdr:nvSpPr>
        <xdr:cNvPr id="5" name="Estrella de 5 puntas 58">
          <a:extLst>
            <a:ext uri="{FF2B5EF4-FFF2-40B4-BE49-F238E27FC236}">
              <a16:creationId xmlns:a16="http://schemas.microsoft.com/office/drawing/2014/main" id="{6CA1560D-3E55-4F7A-81C3-D4A62C66B8ED}"/>
            </a:ext>
          </a:extLst>
        </xdr:cNvPr>
        <xdr:cNvSpPr/>
      </xdr:nvSpPr>
      <xdr:spPr>
        <a:xfrm>
          <a:off x="6522720" y="22583775"/>
          <a:ext cx="0" cy="22860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788670</xdr:colOff>
      <xdr:row>150</xdr:row>
      <xdr:rowOff>114300</xdr:rowOff>
    </xdr:from>
    <xdr:to>
      <xdr:col>4</xdr:col>
      <xdr:colOff>0</xdr:colOff>
      <xdr:row>152</xdr:row>
      <xdr:rowOff>0</xdr:rowOff>
    </xdr:to>
    <xdr:sp macro="" textlink="">
      <xdr:nvSpPr>
        <xdr:cNvPr id="6" name="Estrella de 5 puntas 38">
          <a:extLst>
            <a:ext uri="{FF2B5EF4-FFF2-40B4-BE49-F238E27FC236}">
              <a16:creationId xmlns:a16="http://schemas.microsoft.com/office/drawing/2014/main" id="{A79E8D86-B7F5-4B8F-869D-96FEEAE6E32D}"/>
            </a:ext>
          </a:extLst>
        </xdr:cNvPr>
        <xdr:cNvSpPr/>
      </xdr:nvSpPr>
      <xdr:spPr>
        <a:xfrm>
          <a:off x="6518910" y="22052280"/>
          <a:ext cx="3810" cy="22098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0</xdr:col>
      <xdr:colOff>0</xdr:colOff>
      <xdr:row>149</xdr:row>
      <xdr:rowOff>0</xdr:rowOff>
    </xdr:from>
    <xdr:ext cx="18720" cy="235492"/>
    <xdr:pic>
      <xdr:nvPicPr>
        <xdr:cNvPr id="8" name="44 Imagen">
          <a:extLst>
            <a:ext uri="{FF2B5EF4-FFF2-40B4-BE49-F238E27FC236}">
              <a16:creationId xmlns:a16="http://schemas.microsoft.com/office/drawing/2014/main" id="{8B44EE2B-B025-47F5-8E56-DCF10EC7725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1762720"/>
          <a:ext cx="18720" cy="235492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0</xdr:col>
      <xdr:colOff>53340</xdr:colOff>
      <xdr:row>150</xdr:row>
      <xdr:rowOff>3810</xdr:rowOff>
    </xdr:from>
    <xdr:to>
      <xdr:col>7</xdr:col>
      <xdr:colOff>19050</xdr:colOff>
      <xdr:row>156</xdr:row>
      <xdr:rowOff>2954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568348-24DB-4664-B5A1-279F11821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" y="21941790"/>
          <a:ext cx="9170670" cy="101260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9526</xdr:colOff>
      <xdr:row>9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73CAA41-F5F3-4101-B15F-F5168A724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8934450" cy="161925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112</xdr:row>
      <xdr:rowOff>47625</xdr:rowOff>
    </xdr:from>
    <xdr:to>
      <xdr:col>3</xdr:col>
      <xdr:colOff>737832</xdr:colOff>
      <xdr:row>115</xdr:row>
      <xdr:rowOff>19050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A089F04-57E1-4B6C-81BB-74FE1747D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16" y="16400145"/>
          <a:ext cx="594956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121</xdr:row>
      <xdr:rowOff>38099</xdr:rowOff>
    </xdr:from>
    <xdr:to>
      <xdr:col>3</xdr:col>
      <xdr:colOff>738994</xdr:colOff>
      <xdr:row>124</xdr:row>
      <xdr:rowOff>61655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5E604984-3943-472F-BFCB-6F61DA93C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440" y="17899379"/>
          <a:ext cx="662794" cy="526476"/>
        </a:xfrm>
        <a:prstGeom prst="rect">
          <a:avLst/>
        </a:prstGeom>
      </xdr:spPr>
    </xdr:pic>
    <xdr:clientData/>
  </xdr:twoCellAnchor>
  <xdr:twoCellAnchor>
    <xdr:from>
      <xdr:col>3</xdr:col>
      <xdr:colOff>790575</xdr:colOff>
      <xdr:row>81</xdr:row>
      <xdr:rowOff>142875</xdr:rowOff>
    </xdr:from>
    <xdr:to>
      <xdr:col>4</xdr:col>
      <xdr:colOff>0</xdr:colOff>
      <xdr:row>84</xdr:row>
      <xdr:rowOff>0</xdr:rowOff>
    </xdr:to>
    <xdr:sp macro="" textlink="">
      <xdr:nvSpPr>
        <xdr:cNvPr id="16" name="Estrella de 5 puntas 36">
          <a:extLst>
            <a:ext uri="{FF2B5EF4-FFF2-40B4-BE49-F238E27FC236}">
              <a16:creationId xmlns:a16="http://schemas.microsoft.com/office/drawing/2014/main" id="{EEF78DCC-0607-46F8-A64E-F4BE98673CEB}"/>
            </a:ext>
          </a:extLst>
        </xdr:cNvPr>
        <xdr:cNvSpPr/>
      </xdr:nvSpPr>
      <xdr:spPr>
        <a:xfrm>
          <a:off x="6520815" y="11298555"/>
          <a:ext cx="1905" cy="360045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3</xdr:col>
      <xdr:colOff>28576</xdr:colOff>
      <xdr:row>147</xdr:row>
      <xdr:rowOff>27077</xdr:rowOff>
    </xdr:from>
    <xdr:to>
      <xdr:col>3</xdr:col>
      <xdr:colOff>750650</xdr:colOff>
      <xdr:row>149</xdr:row>
      <xdr:rowOff>57150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D640372-AE7D-12C8-6C22-6EA548FA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8816" y="21439277"/>
          <a:ext cx="722074" cy="38059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142</xdr:row>
      <xdr:rowOff>95250</xdr:rowOff>
    </xdr:from>
    <xdr:to>
      <xdr:col>3</xdr:col>
      <xdr:colOff>733425</xdr:colOff>
      <xdr:row>145</xdr:row>
      <xdr:rowOff>138794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A26DDC37-5DB7-A7FA-1310-A2DF3820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7865" y="20638770"/>
          <a:ext cx="685800" cy="569324"/>
        </a:xfrm>
        <a:prstGeom prst="rect">
          <a:avLst/>
        </a:prstGeom>
      </xdr:spPr>
    </xdr:pic>
    <xdr:clientData/>
  </xdr:twoCellAnchor>
  <xdr:twoCellAnchor editAs="oneCell">
    <xdr:from>
      <xdr:col>3</xdr:col>
      <xdr:colOff>66676</xdr:colOff>
      <xdr:row>13</xdr:row>
      <xdr:rowOff>37624</xdr:rowOff>
    </xdr:from>
    <xdr:to>
      <xdr:col>3</xdr:col>
      <xdr:colOff>723900</xdr:colOff>
      <xdr:row>17</xdr:row>
      <xdr:rowOff>47148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AFB21A8D-4E2A-AE05-1BF0-32372D7D1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6" y="2161699"/>
          <a:ext cx="657224" cy="65722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19</xdr:row>
      <xdr:rowOff>9048</xdr:rowOff>
    </xdr:from>
    <xdr:to>
      <xdr:col>3</xdr:col>
      <xdr:colOff>742951</xdr:colOff>
      <xdr:row>23</xdr:row>
      <xdr:rowOff>66198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5E46BDF3-5732-BC09-29DC-DD6AC9D3B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1" y="3104673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3842645</xdr:colOff>
      <xdr:row>47</xdr:row>
      <xdr:rowOff>129477</xdr:rowOff>
    </xdr:from>
    <xdr:to>
      <xdr:col>4</xdr:col>
      <xdr:colOff>22025</xdr:colOff>
      <xdr:row>52</xdr:row>
      <xdr:rowOff>118857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5628ADB-15C0-EF00-81B5-551B9893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409261">
          <a:off x="5547620" y="4358577"/>
          <a:ext cx="799005" cy="799005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3781244</xdr:colOff>
      <xdr:row>53</xdr:row>
      <xdr:rowOff>35527</xdr:rowOff>
    </xdr:from>
    <xdr:to>
      <xdr:col>4</xdr:col>
      <xdr:colOff>115483</xdr:colOff>
      <xdr:row>59</xdr:row>
      <xdr:rowOff>17841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8A29050F-C696-1BB1-9354-AC3589EA2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2424">
          <a:off x="5486219" y="5236177"/>
          <a:ext cx="953864" cy="953864"/>
        </a:xfrm>
        <a:prstGeom prst="rect">
          <a:avLst/>
        </a:prstGeom>
      </xdr:spPr>
    </xdr:pic>
    <xdr:clientData/>
  </xdr:twoCellAnchor>
  <xdr:twoCellAnchor editAs="oneCell">
    <xdr:from>
      <xdr:col>2</xdr:col>
      <xdr:colOff>3838576</xdr:colOff>
      <xdr:row>63</xdr:row>
      <xdr:rowOff>85248</xdr:rowOff>
    </xdr:from>
    <xdr:to>
      <xdr:col>4</xdr:col>
      <xdr:colOff>57151</xdr:colOff>
      <xdr:row>67</xdr:row>
      <xdr:rowOff>161448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4C63F5E-8A7D-009B-91EC-80558A9D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8796" y="8147208"/>
          <a:ext cx="981075" cy="80772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70</xdr:row>
      <xdr:rowOff>76200</xdr:rowOff>
    </xdr:from>
    <xdr:to>
      <xdr:col>3</xdr:col>
      <xdr:colOff>751999</xdr:colOff>
      <xdr:row>74</xdr:row>
      <xdr:rowOff>142398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AD91A21-C281-29CA-2711-CBE33A2CB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341" y="9387840"/>
          <a:ext cx="713898" cy="736758"/>
        </a:xfrm>
        <a:prstGeom prst="rect">
          <a:avLst/>
        </a:prstGeom>
      </xdr:spPr>
    </xdr:pic>
    <xdr:clientData/>
  </xdr:twoCellAnchor>
  <xdr:twoCellAnchor editAs="oneCell">
    <xdr:from>
      <xdr:col>2</xdr:col>
      <xdr:colOff>3819525</xdr:colOff>
      <xdr:row>83</xdr:row>
      <xdr:rowOff>104775</xdr:rowOff>
    </xdr:from>
    <xdr:to>
      <xdr:col>4</xdr:col>
      <xdr:colOff>104775</xdr:colOff>
      <xdr:row>89</xdr:row>
      <xdr:rowOff>38100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D7FAA61-AA02-26B7-CFC9-ED6A0BAA3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9745" y="11595735"/>
          <a:ext cx="1047750" cy="93916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108</xdr:row>
      <xdr:rowOff>0</xdr:rowOff>
    </xdr:from>
    <xdr:to>
      <xdr:col>3</xdr:col>
      <xdr:colOff>704374</xdr:colOff>
      <xdr:row>111</xdr:row>
      <xdr:rowOff>94773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F14741A2-C759-25B4-FD37-22E3E84E5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4066" y="15681960"/>
          <a:ext cx="580548" cy="597693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115</xdr:row>
      <xdr:rowOff>57151</xdr:rowOff>
    </xdr:from>
    <xdr:to>
      <xdr:col>3</xdr:col>
      <xdr:colOff>742949</xdr:colOff>
      <xdr:row>119</xdr:row>
      <xdr:rowOff>95249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58F9B1B5-8685-F52B-98FA-C7BCBF90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391" y="16912591"/>
          <a:ext cx="685798" cy="708658"/>
        </a:xfrm>
        <a:prstGeom prst="rect">
          <a:avLst/>
        </a:prstGeom>
      </xdr:spPr>
    </xdr:pic>
    <xdr:clientData/>
  </xdr:twoCellAnchor>
  <xdr:twoCellAnchor>
    <xdr:from>
      <xdr:col>3</xdr:col>
      <xdr:colOff>790575</xdr:colOff>
      <xdr:row>90</xdr:row>
      <xdr:rowOff>142875</xdr:rowOff>
    </xdr:from>
    <xdr:to>
      <xdr:col>4</xdr:col>
      <xdr:colOff>0</xdr:colOff>
      <xdr:row>93</xdr:row>
      <xdr:rowOff>0</xdr:rowOff>
    </xdr:to>
    <xdr:sp macro="" textlink="">
      <xdr:nvSpPr>
        <xdr:cNvPr id="26" name="Estrella de 5 puntas 36">
          <a:extLst>
            <a:ext uri="{FF2B5EF4-FFF2-40B4-BE49-F238E27FC236}">
              <a16:creationId xmlns:a16="http://schemas.microsoft.com/office/drawing/2014/main" id="{6C51C324-A9EF-4F59-BFB8-1903FC9C33E5}"/>
            </a:ext>
          </a:extLst>
        </xdr:cNvPr>
        <xdr:cNvSpPr/>
      </xdr:nvSpPr>
      <xdr:spPr>
        <a:xfrm>
          <a:off x="6520815" y="12807315"/>
          <a:ext cx="1905" cy="360045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3</xdr:col>
      <xdr:colOff>179210</xdr:colOff>
      <xdr:row>92</xdr:row>
      <xdr:rowOff>9963</xdr:rowOff>
    </xdr:from>
    <xdr:ext cx="479150" cy="475812"/>
    <xdr:pic>
      <xdr:nvPicPr>
        <xdr:cNvPr id="28" name="Imagen 27" descr="http://www.blueclownfish.com/images/ap/img/producto/aquamedic-productos/merlinplus.jpg">
          <a:extLst>
            <a:ext uri="{FF2B5EF4-FFF2-40B4-BE49-F238E27FC236}">
              <a16:creationId xmlns:a16="http://schemas.microsoft.com/office/drawing/2014/main" id="{52313AD3-DE3A-4B60-B481-B214156C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450" y="13009683"/>
          <a:ext cx="479150" cy="475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219075</xdr:colOff>
      <xdr:row>138</xdr:row>
      <xdr:rowOff>76200</xdr:rowOff>
    </xdr:from>
    <xdr:ext cx="360000" cy="362722"/>
    <xdr:pic>
      <xdr:nvPicPr>
        <xdr:cNvPr id="30" name="Imagen 29">
          <a:extLst>
            <a:ext uri="{FF2B5EF4-FFF2-40B4-BE49-F238E27FC236}">
              <a16:creationId xmlns:a16="http://schemas.microsoft.com/office/drawing/2014/main" id="{6A32E165-8241-4A10-AD8B-182FBE0E4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315" y="19949160"/>
          <a:ext cx="360000" cy="362722"/>
        </a:xfrm>
        <a:prstGeom prst="rect">
          <a:avLst/>
        </a:prstGeom>
      </xdr:spPr>
    </xdr:pic>
    <xdr:clientData/>
  </xdr:oneCellAnchor>
  <xdr:twoCellAnchor editAs="oneCell">
    <xdr:from>
      <xdr:col>3</xdr:col>
      <xdr:colOff>161925</xdr:colOff>
      <xdr:row>126</xdr:row>
      <xdr:rowOff>5048</xdr:rowOff>
    </xdr:from>
    <xdr:to>
      <xdr:col>3</xdr:col>
      <xdr:colOff>647700</xdr:colOff>
      <xdr:row>128</xdr:row>
      <xdr:rowOff>152400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D86D9B0-5720-EBE3-6A31-665FB5C4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165" y="18704528"/>
          <a:ext cx="485775" cy="482632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128</xdr:row>
      <xdr:rowOff>128635</xdr:rowOff>
    </xdr:from>
    <xdr:to>
      <xdr:col>3</xdr:col>
      <xdr:colOff>619125</xdr:colOff>
      <xdr:row>131</xdr:row>
      <xdr:rowOff>114299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B0FBB84-81A6-6A42-85AD-317FDF077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19163395"/>
          <a:ext cx="466725" cy="488584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200027</xdr:colOff>
      <xdr:row>25</xdr:row>
      <xdr:rowOff>7261</xdr:rowOff>
    </xdr:from>
    <xdr:to>
      <xdr:col>3</xdr:col>
      <xdr:colOff>585833</xdr:colOff>
      <xdr:row>29</xdr:row>
      <xdr:rowOff>123824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7F6C51F-C6B0-9F1C-DF4B-15CE5AB10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7" y="4074436"/>
          <a:ext cx="385806" cy="764263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34</xdr:row>
      <xdr:rowOff>66675</xdr:rowOff>
    </xdr:from>
    <xdr:to>
      <xdr:col>3</xdr:col>
      <xdr:colOff>655555</xdr:colOff>
      <xdr:row>37</xdr:row>
      <xdr:rowOff>120860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5F37C45-A383-B463-88D6-446801529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5591175"/>
          <a:ext cx="503155" cy="53996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41</xdr:row>
      <xdr:rowOff>19050</xdr:rowOff>
    </xdr:from>
    <xdr:to>
      <xdr:col>3</xdr:col>
      <xdr:colOff>709854</xdr:colOff>
      <xdr:row>43</xdr:row>
      <xdr:rowOff>50958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5281DED1-644A-BCF3-C40D-558C6F2C5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6677025"/>
          <a:ext cx="643179" cy="355758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161924</xdr:colOff>
      <xdr:row>133</xdr:row>
      <xdr:rowOff>66673</xdr:rowOff>
    </xdr:from>
    <xdr:to>
      <xdr:col>3</xdr:col>
      <xdr:colOff>666750</xdr:colOff>
      <xdr:row>136</xdr:row>
      <xdr:rowOff>85724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AC47893-02FF-075F-DA5D-D58578B29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724524" y="21764623"/>
          <a:ext cx="504826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D7DF-CFAB-4E7B-9419-096DFBACA405}">
  <dimension ref="A10:G155"/>
  <sheetViews>
    <sheetView tabSelected="1" topLeftCell="A117" workbookViewId="0">
      <selection activeCell="H121" sqref="H121"/>
    </sheetView>
  </sheetViews>
  <sheetFormatPr baseColWidth="10" defaultRowHeight="12.75" x14ac:dyDescent="0.2"/>
  <cols>
    <col min="1" max="1" width="14.140625" customWidth="1"/>
    <col min="3" max="3" width="57.85546875" customWidth="1"/>
    <col min="5" max="5" width="14" style="103" customWidth="1"/>
    <col min="7" max="7" width="13.5703125" style="103" customWidth="1"/>
  </cols>
  <sheetData>
    <row r="10" spans="1:7" ht="13.5" thickBot="1" x14ac:dyDescent="0.25"/>
    <row r="11" spans="1:7" s="104" customFormat="1" x14ac:dyDescent="0.2">
      <c r="A11" s="14" t="s">
        <v>0</v>
      </c>
      <c r="B11" s="15" t="s">
        <v>1</v>
      </c>
      <c r="C11" s="15" t="s">
        <v>2</v>
      </c>
      <c r="D11" s="15"/>
      <c r="E11" s="82" t="s">
        <v>3</v>
      </c>
      <c r="F11" s="48" t="s">
        <v>4</v>
      </c>
      <c r="G11" s="98" t="s">
        <v>5</v>
      </c>
    </row>
    <row r="12" spans="1:7" s="120" customFormat="1" ht="13.5" thickBot="1" x14ac:dyDescent="0.25">
      <c r="A12" s="117"/>
      <c r="B12" s="118"/>
      <c r="C12" s="38"/>
      <c r="D12" s="118"/>
      <c r="E12" s="83"/>
      <c r="F12" s="49"/>
      <c r="G12" s="119"/>
    </row>
    <row r="13" spans="1:7" s="104" customFormat="1" x14ac:dyDescent="0.2">
      <c r="A13" s="71"/>
      <c r="B13" s="79"/>
      <c r="C13" s="105" t="s">
        <v>6</v>
      </c>
      <c r="D13" s="106"/>
      <c r="E13" s="107"/>
      <c r="F13" s="108"/>
      <c r="G13" s="109"/>
    </row>
    <row r="14" spans="1:7" s="104" customFormat="1" x14ac:dyDescent="0.2">
      <c r="A14" s="26" t="s">
        <v>32</v>
      </c>
      <c r="B14" s="114">
        <v>90955</v>
      </c>
      <c r="C14" s="12" t="s">
        <v>7</v>
      </c>
      <c r="D14" s="110"/>
      <c r="E14" s="111">
        <v>391.41</v>
      </c>
      <c r="F14" s="112"/>
      <c r="G14" s="58">
        <f>F14*E14</f>
        <v>0</v>
      </c>
    </row>
    <row r="15" spans="1:7" s="104" customFormat="1" x14ac:dyDescent="0.2">
      <c r="A15" s="26" t="s">
        <v>33</v>
      </c>
      <c r="B15" s="114">
        <v>90956</v>
      </c>
      <c r="C15" s="12" t="s">
        <v>8</v>
      </c>
      <c r="D15" s="113"/>
      <c r="E15" s="111">
        <v>491.1</v>
      </c>
      <c r="F15" s="112"/>
      <c r="G15" s="58">
        <f t="shared" ref="G15:G74" si="0">F15*E15</f>
        <v>0</v>
      </c>
    </row>
    <row r="16" spans="1:7" s="104" customFormat="1" x14ac:dyDescent="0.2">
      <c r="A16" s="26" t="s">
        <v>34</v>
      </c>
      <c r="B16" s="114">
        <v>90957</v>
      </c>
      <c r="C16" s="12" t="s">
        <v>9</v>
      </c>
      <c r="D16" s="110"/>
      <c r="E16" s="111">
        <v>783</v>
      </c>
      <c r="F16" s="112"/>
      <c r="G16" s="58">
        <f t="shared" si="0"/>
        <v>0</v>
      </c>
    </row>
    <row r="17" spans="1:7" s="104" customFormat="1" x14ac:dyDescent="0.2">
      <c r="A17" s="26" t="s">
        <v>35</v>
      </c>
      <c r="B17" s="114">
        <v>90958</v>
      </c>
      <c r="C17" s="12" t="s">
        <v>10</v>
      </c>
      <c r="D17" s="113"/>
      <c r="E17" s="111">
        <v>907.52</v>
      </c>
      <c r="F17" s="112"/>
      <c r="G17" s="58">
        <f t="shared" si="0"/>
        <v>0</v>
      </c>
    </row>
    <row r="18" spans="1:7" x14ac:dyDescent="0.2">
      <c r="A18" s="26"/>
      <c r="B18" s="114"/>
      <c r="C18" s="52"/>
      <c r="D18" s="8"/>
      <c r="E18" s="91"/>
      <c r="F18" s="44"/>
      <c r="G18" s="35"/>
    </row>
    <row r="19" spans="1:7" x14ac:dyDescent="0.2">
      <c r="A19" s="72"/>
      <c r="B19" s="80"/>
      <c r="C19" s="62" t="s">
        <v>11</v>
      </c>
      <c r="D19" s="61"/>
      <c r="E19" s="92"/>
      <c r="F19" s="63"/>
      <c r="G19" s="64"/>
    </row>
    <row r="20" spans="1:7" x14ac:dyDescent="0.2">
      <c r="A20" s="27">
        <v>8437007983982</v>
      </c>
      <c r="B20" s="74">
        <v>90959</v>
      </c>
      <c r="C20" s="13" t="s">
        <v>12</v>
      </c>
      <c r="D20" s="53"/>
      <c r="E20" s="90">
        <v>2187.42</v>
      </c>
      <c r="F20" s="54"/>
      <c r="G20" s="55">
        <f t="shared" ref="G20:G23" si="1">E20*F20</f>
        <v>0</v>
      </c>
    </row>
    <row r="21" spans="1:7" x14ac:dyDescent="0.2">
      <c r="A21" s="27">
        <v>8437007983999</v>
      </c>
      <c r="B21" s="74">
        <v>90960</v>
      </c>
      <c r="C21" s="13" t="s">
        <v>13</v>
      </c>
      <c r="D21" s="53"/>
      <c r="E21" s="90">
        <v>3183.54</v>
      </c>
      <c r="F21" s="54"/>
      <c r="G21" s="55">
        <f t="shared" si="1"/>
        <v>0</v>
      </c>
    </row>
    <row r="22" spans="1:7" x14ac:dyDescent="0.2">
      <c r="A22" s="27">
        <v>8437007984002</v>
      </c>
      <c r="B22" s="74">
        <v>90961</v>
      </c>
      <c r="C22" s="13" t="s">
        <v>14</v>
      </c>
      <c r="D22" s="53"/>
      <c r="E22" s="90">
        <v>3719</v>
      </c>
      <c r="F22" s="54"/>
      <c r="G22" s="55">
        <f t="shared" si="1"/>
        <v>0</v>
      </c>
    </row>
    <row r="23" spans="1:7" x14ac:dyDescent="0.2">
      <c r="A23" s="27">
        <v>8437007984019</v>
      </c>
      <c r="B23" s="74">
        <v>90962</v>
      </c>
      <c r="C23" s="13" t="s">
        <v>15</v>
      </c>
      <c r="D23" s="53"/>
      <c r="E23" s="90">
        <v>7652.74</v>
      </c>
      <c r="F23" s="54"/>
      <c r="G23" s="55">
        <f t="shared" si="1"/>
        <v>0</v>
      </c>
    </row>
    <row r="24" spans="1:7" x14ac:dyDescent="0.2">
      <c r="A24" s="28"/>
      <c r="B24" s="6"/>
      <c r="C24" s="22"/>
      <c r="D24" s="9"/>
      <c r="E24" s="93"/>
      <c r="F24" s="42"/>
      <c r="G24" s="33"/>
    </row>
    <row r="25" spans="1:7" x14ac:dyDescent="0.2">
      <c r="A25" s="72"/>
      <c r="B25" s="80"/>
      <c r="C25" s="62" t="s">
        <v>150</v>
      </c>
      <c r="D25" s="61"/>
      <c r="E25" s="92"/>
      <c r="F25" s="63"/>
      <c r="G25" s="64"/>
    </row>
    <row r="26" spans="1:7" s="104" customFormat="1" x14ac:dyDescent="0.2">
      <c r="A26" s="26" t="s">
        <v>151</v>
      </c>
      <c r="B26" s="114">
        <v>91017</v>
      </c>
      <c r="C26" s="12" t="s">
        <v>155</v>
      </c>
      <c r="D26" s="110"/>
      <c r="E26" s="111">
        <v>33.659999999999997</v>
      </c>
      <c r="F26" s="112"/>
      <c r="G26" s="58">
        <f>F26*E26</f>
        <v>0</v>
      </c>
    </row>
    <row r="27" spans="1:7" s="104" customFormat="1" x14ac:dyDescent="0.2">
      <c r="A27" s="26" t="s">
        <v>152</v>
      </c>
      <c r="B27" s="114">
        <v>91018</v>
      </c>
      <c r="C27" s="12" t="s">
        <v>156</v>
      </c>
      <c r="D27" s="110"/>
      <c r="E27" s="111">
        <v>38.54</v>
      </c>
      <c r="F27" s="112"/>
      <c r="G27" s="58">
        <f>F27*E27</f>
        <v>0</v>
      </c>
    </row>
    <row r="28" spans="1:7" s="104" customFormat="1" x14ac:dyDescent="0.2">
      <c r="A28" s="26" t="s">
        <v>153</v>
      </c>
      <c r="B28" s="114">
        <v>91019</v>
      </c>
      <c r="C28" s="12" t="s">
        <v>157</v>
      </c>
      <c r="D28" s="110"/>
      <c r="E28" s="111">
        <v>41.35</v>
      </c>
      <c r="F28" s="112"/>
      <c r="G28" s="58">
        <f>F28*E28</f>
        <v>0</v>
      </c>
    </row>
    <row r="29" spans="1:7" s="104" customFormat="1" x14ac:dyDescent="0.2">
      <c r="A29" s="26" t="s">
        <v>154</v>
      </c>
      <c r="B29" s="114">
        <v>91020</v>
      </c>
      <c r="C29" s="12" t="s">
        <v>158</v>
      </c>
      <c r="D29" s="110"/>
      <c r="E29" s="111">
        <v>44.76</v>
      </c>
      <c r="F29" s="112"/>
      <c r="G29" s="58">
        <f>F29*E29</f>
        <v>0</v>
      </c>
    </row>
    <row r="30" spans="1:7" x14ac:dyDescent="0.2">
      <c r="A30" s="28"/>
      <c r="B30" s="6"/>
      <c r="C30" s="146"/>
      <c r="D30" s="9"/>
      <c r="E30" s="147"/>
      <c r="F30" s="148"/>
      <c r="G30" s="149"/>
    </row>
    <row r="31" spans="1:7" x14ac:dyDescent="0.2">
      <c r="A31" s="72"/>
      <c r="B31" s="80"/>
      <c r="C31" s="62" t="s">
        <v>166</v>
      </c>
      <c r="D31" s="61"/>
      <c r="E31" s="92"/>
      <c r="F31" s="63"/>
      <c r="G31" s="64"/>
    </row>
    <row r="32" spans="1:7" s="104" customFormat="1" x14ac:dyDescent="0.2">
      <c r="A32" s="26" t="s">
        <v>167</v>
      </c>
      <c r="B32" s="114">
        <v>91028</v>
      </c>
      <c r="C32" s="12" t="s">
        <v>168</v>
      </c>
      <c r="D32" s="110"/>
      <c r="E32" s="111">
        <v>22.8</v>
      </c>
      <c r="F32" s="112"/>
      <c r="G32" s="58">
        <f>F32*E32</f>
        <v>0</v>
      </c>
    </row>
    <row r="33" spans="1:7" x14ac:dyDescent="0.2">
      <c r="A33" s="28"/>
      <c r="B33" s="6"/>
      <c r="C33" s="146"/>
      <c r="D33" s="9"/>
      <c r="E33" s="147"/>
      <c r="F33" s="148"/>
      <c r="G33" s="149"/>
    </row>
    <row r="34" spans="1:7" x14ac:dyDescent="0.2">
      <c r="A34" s="72"/>
      <c r="B34" s="80"/>
      <c r="C34" s="62" t="s">
        <v>169</v>
      </c>
      <c r="D34" s="61"/>
      <c r="E34" s="92"/>
      <c r="F34" s="63"/>
      <c r="G34" s="64"/>
    </row>
    <row r="35" spans="1:7" s="104" customFormat="1" x14ac:dyDescent="0.2">
      <c r="A35" s="26" t="s">
        <v>170</v>
      </c>
      <c r="B35" s="114">
        <v>91036</v>
      </c>
      <c r="C35" s="12" t="s">
        <v>186</v>
      </c>
      <c r="D35" s="110"/>
      <c r="E35" s="111">
        <v>30</v>
      </c>
      <c r="F35" s="112"/>
      <c r="G35" s="58">
        <f>F35*E35</f>
        <v>0</v>
      </c>
    </row>
    <row r="36" spans="1:7" s="104" customFormat="1" x14ac:dyDescent="0.2">
      <c r="A36" s="26" t="s">
        <v>171</v>
      </c>
      <c r="B36" s="114">
        <v>91037</v>
      </c>
      <c r="C36" s="12" t="s">
        <v>185</v>
      </c>
      <c r="D36" s="110"/>
      <c r="E36" s="111">
        <v>41.99</v>
      </c>
      <c r="F36" s="112"/>
      <c r="G36" s="58">
        <f>F36*E36</f>
        <v>0</v>
      </c>
    </row>
    <row r="37" spans="1:7" s="104" customFormat="1" x14ac:dyDescent="0.2">
      <c r="A37" s="26" t="s">
        <v>172</v>
      </c>
      <c r="B37" s="114">
        <v>91038</v>
      </c>
      <c r="C37" s="12" t="s">
        <v>184</v>
      </c>
      <c r="D37" s="110"/>
      <c r="E37" s="111">
        <v>53.95</v>
      </c>
      <c r="F37" s="112"/>
      <c r="G37" s="58">
        <f>F37*E37</f>
        <v>0</v>
      </c>
    </row>
    <row r="38" spans="1:7" s="104" customFormat="1" x14ac:dyDescent="0.2">
      <c r="A38" s="26" t="s">
        <v>173</v>
      </c>
      <c r="B38" s="114">
        <v>91039</v>
      </c>
      <c r="C38" s="12" t="s">
        <v>183</v>
      </c>
      <c r="D38" s="110"/>
      <c r="E38" s="111">
        <v>67.150000000000006</v>
      </c>
      <c r="F38" s="112"/>
      <c r="G38" s="58">
        <f>F38*E38</f>
        <v>0</v>
      </c>
    </row>
    <row r="39" spans="1:7" x14ac:dyDescent="0.2">
      <c r="A39" s="28"/>
      <c r="B39" s="6"/>
      <c r="C39" s="146"/>
      <c r="D39" s="9"/>
      <c r="E39" s="147"/>
      <c r="F39" s="148"/>
      <c r="G39" s="149"/>
    </row>
    <row r="40" spans="1:7" x14ac:dyDescent="0.2">
      <c r="A40" s="72"/>
      <c r="B40" s="80"/>
      <c r="C40" s="62" t="s">
        <v>174</v>
      </c>
      <c r="D40" s="61"/>
      <c r="E40" s="92"/>
      <c r="F40" s="63"/>
      <c r="G40" s="64"/>
    </row>
    <row r="41" spans="1:7" s="104" customFormat="1" x14ac:dyDescent="0.2">
      <c r="A41" s="26" t="s">
        <v>175</v>
      </c>
      <c r="B41" s="114">
        <v>91040</v>
      </c>
      <c r="C41" s="12" t="s">
        <v>182</v>
      </c>
      <c r="D41" s="110"/>
      <c r="E41" s="111">
        <v>30</v>
      </c>
      <c r="F41" s="112"/>
      <c r="G41" s="58">
        <f>F41*E41</f>
        <v>0</v>
      </c>
    </row>
    <row r="42" spans="1:7" s="104" customFormat="1" x14ac:dyDescent="0.2">
      <c r="A42" s="26" t="s">
        <v>176</v>
      </c>
      <c r="B42" s="114">
        <v>91041</v>
      </c>
      <c r="C42" s="12" t="s">
        <v>181</v>
      </c>
      <c r="D42" s="110"/>
      <c r="E42" s="111">
        <v>41.99</v>
      </c>
      <c r="F42" s="112"/>
      <c r="G42" s="58">
        <f>F42*E42</f>
        <v>0</v>
      </c>
    </row>
    <row r="43" spans="1:7" s="104" customFormat="1" x14ac:dyDescent="0.2">
      <c r="A43" s="26" t="s">
        <v>177</v>
      </c>
      <c r="B43" s="114">
        <v>91042</v>
      </c>
      <c r="C43" s="12" t="s">
        <v>180</v>
      </c>
      <c r="D43" s="110"/>
      <c r="E43" s="111">
        <v>53.95</v>
      </c>
      <c r="F43" s="112"/>
      <c r="G43" s="58">
        <f>F43*E43</f>
        <v>0</v>
      </c>
    </row>
    <row r="44" spans="1:7" s="104" customFormat="1" x14ac:dyDescent="0.2">
      <c r="A44" s="26" t="s">
        <v>178</v>
      </c>
      <c r="B44" s="114">
        <v>91043</v>
      </c>
      <c r="C44" s="12" t="s">
        <v>179</v>
      </c>
      <c r="D44" s="110"/>
      <c r="E44" s="111">
        <v>67.150000000000006</v>
      </c>
      <c r="F44" s="112"/>
      <c r="G44" s="58">
        <f>F44*E44</f>
        <v>0</v>
      </c>
    </row>
    <row r="45" spans="1:7" x14ac:dyDescent="0.2">
      <c r="A45" s="28"/>
      <c r="B45" s="6"/>
      <c r="C45" s="146"/>
      <c r="D45" s="9"/>
      <c r="E45" s="147"/>
      <c r="F45" s="148"/>
      <c r="G45" s="149"/>
    </row>
    <row r="46" spans="1:7" x14ac:dyDescent="0.2">
      <c r="A46" s="72"/>
      <c r="B46" s="80"/>
      <c r="C46" s="62" t="s">
        <v>16</v>
      </c>
      <c r="D46" s="61"/>
      <c r="E46" s="92"/>
      <c r="F46" s="63"/>
      <c r="G46" s="64"/>
    </row>
    <row r="47" spans="1:7" x14ac:dyDescent="0.2">
      <c r="A47" s="27">
        <v>8437007984088</v>
      </c>
      <c r="B47" s="74">
        <v>90969</v>
      </c>
      <c r="C47" s="13" t="s">
        <v>17</v>
      </c>
      <c r="D47" s="8"/>
      <c r="E47" s="18">
        <v>560</v>
      </c>
      <c r="F47" s="41"/>
      <c r="G47" s="58">
        <f t="shared" ref="G47:G50" si="2">E47*F47</f>
        <v>0</v>
      </c>
    </row>
    <row r="48" spans="1:7" x14ac:dyDescent="0.2">
      <c r="A48" s="27">
        <v>8437007984095</v>
      </c>
      <c r="B48" s="74">
        <v>90970</v>
      </c>
      <c r="C48" s="13" t="s">
        <v>18</v>
      </c>
      <c r="D48" s="8"/>
      <c r="E48" s="90">
        <v>680</v>
      </c>
      <c r="F48" s="41"/>
      <c r="G48" s="58">
        <f t="shared" si="2"/>
        <v>0</v>
      </c>
    </row>
    <row r="49" spans="1:7" x14ac:dyDescent="0.2">
      <c r="A49" s="27">
        <v>8437007984101</v>
      </c>
      <c r="B49" s="74">
        <v>90971</v>
      </c>
      <c r="C49" s="13" t="s">
        <v>19</v>
      </c>
      <c r="D49" s="8"/>
      <c r="E49" s="18">
        <v>790</v>
      </c>
      <c r="F49" s="41"/>
      <c r="G49" s="58">
        <f t="shared" si="2"/>
        <v>0</v>
      </c>
    </row>
    <row r="50" spans="1:7" x14ac:dyDescent="0.2">
      <c r="A50" s="27">
        <v>8437007984118</v>
      </c>
      <c r="B50" s="74">
        <v>90972</v>
      </c>
      <c r="C50" s="13" t="s">
        <v>20</v>
      </c>
      <c r="D50" s="8"/>
      <c r="E50" s="90">
        <v>940</v>
      </c>
      <c r="F50" s="41"/>
      <c r="G50" s="58">
        <f t="shared" si="2"/>
        <v>0</v>
      </c>
    </row>
    <row r="51" spans="1:7" x14ac:dyDescent="0.2">
      <c r="A51" s="27"/>
      <c r="B51" s="74"/>
      <c r="C51" s="25"/>
      <c r="D51" s="24"/>
      <c r="E51" s="94"/>
      <c r="F51" s="44"/>
      <c r="G51" s="34"/>
    </row>
    <row r="52" spans="1:7" x14ac:dyDescent="0.2">
      <c r="A52" s="27">
        <v>8437007984125</v>
      </c>
      <c r="B52" s="74">
        <v>90973</v>
      </c>
      <c r="C52" s="13" t="s">
        <v>39</v>
      </c>
      <c r="D52" s="8"/>
      <c r="E52" s="90">
        <v>139.93</v>
      </c>
      <c r="F52" s="41"/>
      <c r="G52" s="58">
        <f t="shared" ref="G52:G61" si="3">E52*F52</f>
        <v>0</v>
      </c>
    </row>
    <row r="53" spans="1:7" x14ac:dyDescent="0.2">
      <c r="A53" s="27">
        <v>8437007984132</v>
      </c>
      <c r="B53" s="74">
        <v>90974</v>
      </c>
      <c r="C53" s="13" t="s">
        <v>40</v>
      </c>
      <c r="D53" s="8"/>
      <c r="E53" s="90">
        <v>152.11000000000001</v>
      </c>
      <c r="F53" s="41"/>
      <c r="G53" s="58">
        <f t="shared" si="3"/>
        <v>0</v>
      </c>
    </row>
    <row r="54" spans="1:7" x14ac:dyDescent="0.2">
      <c r="A54" s="27">
        <v>8437007984149</v>
      </c>
      <c r="B54" s="74">
        <v>90975</v>
      </c>
      <c r="C54" s="13" t="s">
        <v>41</v>
      </c>
      <c r="D54" s="8"/>
      <c r="E54" s="90">
        <v>164.29</v>
      </c>
      <c r="F54" s="41"/>
      <c r="G54" s="58">
        <f t="shared" si="3"/>
        <v>0</v>
      </c>
    </row>
    <row r="55" spans="1:7" x14ac:dyDescent="0.2">
      <c r="A55" s="27">
        <v>8437007984156</v>
      </c>
      <c r="B55" s="74">
        <v>90976</v>
      </c>
      <c r="C55" s="13" t="s">
        <v>42</v>
      </c>
      <c r="D55" s="8"/>
      <c r="E55" s="90">
        <v>254.99</v>
      </c>
      <c r="F55" s="41"/>
      <c r="G55" s="58">
        <f t="shared" si="3"/>
        <v>0</v>
      </c>
    </row>
    <row r="56" spans="1:7" x14ac:dyDescent="0.2">
      <c r="A56" s="27">
        <v>8437007984163</v>
      </c>
      <c r="B56" s="74">
        <v>90977</v>
      </c>
      <c r="C56" s="13" t="s">
        <v>43</v>
      </c>
      <c r="D56" s="8"/>
      <c r="E56" s="90">
        <v>55.07</v>
      </c>
      <c r="F56" s="41"/>
      <c r="G56" s="58">
        <f t="shared" si="3"/>
        <v>0</v>
      </c>
    </row>
    <row r="57" spans="1:7" x14ac:dyDescent="0.2">
      <c r="A57" s="27">
        <v>8437007984170</v>
      </c>
      <c r="B57" s="74">
        <v>90978</v>
      </c>
      <c r="C57" s="13" t="s">
        <v>44</v>
      </c>
      <c r="D57" s="8"/>
      <c r="E57" s="90">
        <v>60.9</v>
      </c>
      <c r="F57" s="41"/>
      <c r="G57" s="58">
        <f t="shared" si="3"/>
        <v>0</v>
      </c>
    </row>
    <row r="58" spans="1:7" x14ac:dyDescent="0.2">
      <c r="A58" s="27">
        <v>8437007984620</v>
      </c>
      <c r="B58" s="74">
        <v>91027</v>
      </c>
      <c r="C58" s="13" t="s">
        <v>165</v>
      </c>
      <c r="D58" s="8"/>
      <c r="E58" s="90">
        <v>6</v>
      </c>
      <c r="F58" s="41"/>
      <c r="G58" s="58">
        <f t="shared" si="3"/>
        <v>0</v>
      </c>
    </row>
    <row r="59" spans="1:7" x14ac:dyDescent="0.2">
      <c r="A59" s="27">
        <v>8437007984187</v>
      </c>
      <c r="B59" s="74">
        <v>90979</v>
      </c>
      <c r="C59" s="13" t="s">
        <v>45</v>
      </c>
      <c r="D59" s="8"/>
      <c r="E59" s="90">
        <v>60.64</v>
      </c>
      <c r="F59" s="41"/>
      <c r="G59" s="58">
        <f t="shared" si="3"/>
        <v>0</v>
      </c>
    </row>
    <row r="60" spans="1:7" x14ac:dyDescent="0.2">
      <c r="A60" s="27">
        <v>8437007984194</v>
      </c>
      <c r="B60" s="74">
        <v>90980</v>
      </c>
      <c r="C60" s="13" t="s">
        <v>46</v>
      </c>
      <c r="D60" s="8"/>
      <c r="E60" s="90">
        <v>70.489999999999995</v>
      </c>
      <c r="F60" s="41"/>
      <c r="G60" s="58">
        <f t="shared" si="3"/>
        <v>0</v>
      </c>
    </row>
    <row r="61" spans="1:7" x14ac:dyDescent="0.2">
      <c r="A61" s="27">
        <v>8437007984200</v>
      </c>
      <c r="B61" s="74">
        <v>90981</v>
      </c>
      <c r="C61" s="13" t="s">
        <v>47</v>
      </c>
      <c r="D61" s="8"/>
      <c r="E61" s="90">
        <v>84.5</v>
      </c>
      <c r="F61" s="41"/>
      <c r="G61" s="58">
        <f t="shared" si="3"/>
        <v>0</v>
      </c>
    </row>
    <row r="62" spans="1:7" x14ac:dyDescent="0.2">
      <c r="A62" s="27"/>
      <c r="B62" s="125"/>
      <c r="C62" s="25"/>
      <c r="D62" s="126"/>
      <c r="E62" s="94"/>
      <c r="F62" s="44"/>
      <c r="G62" s="34"/>
    </row>
    <row r="63" spans="1:7" x14ac:dyDescent="0.2">
      <c r="A63" s="131"/>
      <c r="B63" s="75"/>
      <c r="C63" s="65" t="s">
        <v>21</v>
      </c>
      <c r="D63" s="66"/>
      <c r="E63" s="95"/>
      <c r="F63" s="67"/>
      <c r="G63" s="68"/>
    </row>
    <row r="64" spans="1:7" ht="15" x14ac:dyDescent="0.25">
      <c r="A64" s="133">
        <v>8437007984316</v>
      </c>
      <c r="B64" s="76">
        <v>90989</v>
      </c>
      <c r="C64" s="56" t="s">
        <v>57</v>
      </c>
      <c r="D64" s="50"/>
      <c r="E64" s="96">
        <v>30.43</v>
      </c>
      <c r="F64" s="43"/>
      <c r="G64" s="59">
        <f>E64*F64</f>
        <v>0</v>
      </c>
    </row>
    <row r="65" spans="1:7" ht="15" x14ac:dyDescent="0.25">
      <c r="A65" s="133"/>
      <c r="B65" s="76"/>
      <c r="C65" s="128"/>
      <c r="D65" s="50"/>
      <c r="E65" s="129"/>
      <c r="F65" s="44"/>
      <c r="G65" s="59"/>
    </row>
    <row r="66" spans="1:7" ht="15" x14ac:dyDescent="0.25">
      <c r="A66" s="133">
        <v>8437007984460</v>
      </c>
      <c r="B66" s="76">
        <v>91004</v>
      </c>
      <c r="C66" s="56" t="s">
        <v>103</v>
      </c>
      <c r="D66" s="50"/>
      <c r="E66" s="130">
        <v>3.4</v>
      </c>
      <c r="F66" s="43"/>
      <c r="G66" s="59">
        <f>E66*F66</f>
        <v>0</v>
      </c>
    </row>
    <row r="67" spans="1:7" ht="15" x14ac:dyDescent="0.25">
      <c r="A67" s="133">
        <v>8437007984477</v>
      </c>
      <c r="B67" s="76">
        <v>91005</v>
      </c>
      <c r="C67" s="56" t="s">
        <v>104</v>
      </c>
      <c r="D67" s="50"/>
      <c r="E67" s="96">
        <v>3.8</v>
      </c>
      <c r="F67" s="43"/>
      <c r="G67" s="59">
        <f>E67*F67</f>
        <v>0</v>
      </c>
    </row>
    <row r="68" spans="1:7" ht="15" x14ac:dyDescent="0.25">
      <c r="A68" s="133">
        <v>8437007984422</v>
      </c>
      <c r="B68" s="76">
        <v>91000</v>
      </c>
      <c r="C68" s="56" t="s">
        <v>96</v>
      </c>
      <c r="D68" s="50"/>
      <c r="E68" s="96">
        <v>15</v>
      </c>
      <c r="F68" s="43"/>
      <c r="G68" s="59">
        <f>E68*F68</f>
        <v>0</v>
      </c>
    </row>
    <row r="69" spans="1:7" x14ac:dyDescent="0.2">
      <c r="A69" s="132"/>
      <c r="B69" s="23"/>
      <c r="C69" s="11"/>
      <c r="D69" s="2"/>
      <c r="E69" s="93"/>
      <c r="F69" s="42"/>
      <c r="G69" s="33"/>
    </row>
    <row r="70" spans="1:7" x14ac:dyDescent="0.2">
      <c r="A70" s="72"/>
      <c r="B70" s="80"/>
      <c r="C70" s="69" t="s">
        <v>22</v>
      </c>
      <c r="D70" s="61"/>
      <c r="E70" s="92"/>
      <c r="F70" s="63"/>
      <c r="G70" s="64"/>
    </row>
    <row r="71" spans="1:7" x14ac:dyDescent="0.2">
      <c r="A71" s="26" t="s">
        <v>53</v>
      </c>
      <c r="B71" s="114">
        <v>90990</v>
      </c>
      <c r="C71" s="12" t="s">
        <v>58</v>
      </c>
      <c r="D71" s="7"/>
      <c r="E71" s="90">
        <v>76.930000000000007</v>
      </c>
      <c r="F71" s="41"/>
      <c r="G71" s="58">
        <f t="shared" si="0"/>
        <v>0</v>
      </c>
    </row>
    <row r="72" spans="1:7" x14ac:dyDescent="0.2">
      <c r="A72" s="26" t="s">
        <v>54</v>
      </c>
      <c r="B72" s="114">
        <v>90991</v>
      </c>
      <c r="C72" s="12" t="s">
        <v>59</v>
      </c>
      <c r="D72" s="7"/>
      <c r="E72" s="90">
        <v>81.83</v>
      </c>
      <c r="F72" s="41"/>
      <c r="G72" s="58">
        <f t="shared" si="0"/>
        <v>0</v>
      </c>
    </row>
    <row r="73" spans="1:7" x14ac:dyDescent="0.2">
      <c r="A73" s="26" t="s">
        <v>55</v>
      </c>
      <c r="B73" s="114">
        <v>90992</v>
      </c>
      <c r="C73" s="12" t="s">
        <v>60</v>
      </c>
      <c r="D73" s="7"/>
      <c r="E73" s="90">
        <v>102.18</v>
      </c>
      <c r="F73" s="41"/>
      <c r="G73" s="58">
        <f t="shared" si="0"/>
        <v>0</v>
      </c>
    </row>
    <row r="74" spans="1:7" x14ac:dyDescent="0.2">
      <c r="A74" s="26" t="s">
        <v>56</v>
      </c>
      <c r="B74" s="114">
        <v>90993</v>
      </c>
      <c r="C74" s="12" t="s">
        <v>61</v>
      </c>
      <c r="D74" s="7"/>
      <c r="E74" s="90">
        <v>140.24</v>
      </c>
      <c r="F74" s="41"/>
      <c r="G74" s="58">
        <f t="shared" si="0"/>
        <v>0</v>
      </c>
    </row>
    <row r="75" spans="1:7" x14ac:dyDescent="0.2">
      <c r="A75" s="26"/>
      <c r="B75" s="114"/>
      <c r="C75" s="39"/>
      <c r="D75" s="7"/>
      <c r="E75" s="97"/>
      <c r="F75" s="44"/>
      <c r="G75" s="59"/>
    </row>
    <row r="76" spans="1:7" x14ac:dyDescent="0.2">
      <c r="A76" s="26" t="s">
        <v>87</v>
      </c>
      <c r="B76" s="114">
        <v>90998</v>
      </c>
      <c r="C76" s="12" t="s">
        <v>88</v>
      </c>
      <c r="D76" s="7"/>
      <c r="E76" s="90">
        <v>31.95</v>
      </c>
      <c r="F76" s="41"/>
      <c r="G76" s="58">
        <f t="shared" ref="G76:G81" si="4">F76*E76</f>
        <v>0</v>
      </c>
    </row>
    <row r="77" spans="1:7" x14ac:dyDescent="0.2">
      <c r="A77" s="26" t="s">
        <v>89</v>
      </c>
      <c r="B77" s="114">
        <v>90995</v>
      </c>
      <c r="C77" s="12" t="s">
        <v>90</v>
      </c>
      <c r="D77" s="7"/>
      <c r="E77" s="90">
        <v>4.5</v>
      </c>
      <c r="F77" s="41"/>
      <c r="G77" s="58">
        <f t="shared" si="4"/>
        <v>0</v>
      </c>
    </row>
    <row r="78" spans="1:7" x14ac:dyDescent="0.2">
      <c r="A78" s="26" t="s">
        <v>91</v>
      </c>
      <c r="B78" s="114">
        <v>90996</v>
      </c>
      <c r="C78" s="12" t="s">
        <v>92</v>
      </c>
      <c r="D78" s="7"/>
      <c r="E78" s="90">
        <v>4.7</v>
      </c>
      <c r="F78" s="41"/>
      <c r="G78" s="58">
        <f t="shared" si="4"/>
        <v>0</v>
      </c>
    </row>
    <row r="79" spans="1:7" x14ac:dyDescent="0.2">
      <c r="A79" s="26" t="s">
        <v>93</v>
      </c>
      <c r="B79" s="114">
        <v>90997</v>
      </c>
      <c r="C79" s="12" t="s">
        <v>94</v>
      </c>
      <c r="D79" s="7"/>
      <c r="E79" s="90">
        <v>8.3000000000000007</v>
      </c>
      <c r="F79" s="41"/>
      <c r="G79" s="58">
        <f t="shared" si="4"/>
        <v>0</v>
      </c>
    </row>
    <row r="80" spans="1:7" x14ac:dyDescent="0.2">
      <c r="A80" s="26" t="s">
        <v>97</v>
      </c>
      <c r="B80" s="114">
        <v>91001</v>
      </c>
      <c r="C80" s="12" t="s">
        <v>98</v>
      </c>
      <c r="D80" s="7"/>
      <c r="E80" s="90">
        <v>16.149999999999999</v>
      </c>
      <c r="F80" s="41"/>
      <c r="G80" s="58">
        <f t="shared" si="4"/>
        <v>0</v>
      </c>
    </row>
    <row r="81" spans="1:7" x14ac:dyDescent="0.2">
      <c r="A81" s="26" t="s">
        <v>99</v>
      </c>
      <c r="B81" s="114">
        <v>91002</v>
      </c>
      <c r="C81" s="12" t="s">
        <v>100</v>
      </c>
      <c r="D81" s="7"/>
      <c r="E81" s="90">
        <v>26</v>
      </c>
      <c r="F81" s="41"/>
      <c r="G81" s="58">
        <f t="shared" si="4"/>
        <v>0</v>
      </c>
    </row>
    <row r="82" spans="1:7" x14ac:dyDescent="0.2">
      <c r="A82" s="26"/>
      <c r="B82" s="114"/>
      <c r="C82" s="39"/>
      <c r="D82" s="7"/>
      <c r="E82" s="97"/>
      <c r="F82" s="44"/>
      <c r="G82" s="59"/>
    </row>
    <row r="83" spans="1:7" x14ac:dyDescent="0.2">
      <c r="A83" s="72"/>
      <c r="B83" s="80"/>
      <c r="C83" s="69" t="s">
        <v>48</v>
      </c>
      <c r="D83" s="61"/>
      <c r="E83" s="92"/>
      <c r="F83" s="63"/>
      <c r="G83" s="64"/>
    </row>
    <row r="84" spans="1:7" x14ac:dyDescent="0.2">
      <c r="A84" s="27">
        <v>8437007984361</v>
      </c>
      <c r="B84" s="74">
        <v>90994</v>
      </c>
      <c r="C84" s="135" t="s">
        <v>62</v>
      </c>
      <c r="D84" s="53"/>
      <c r="E84" s="90">
        <v>605</v>
      </c>
      <c r="F84" s="54"/>
      <c r="G84" s="55">
        <f t="shared" ref="G84" si="5">E84*F84</f>
        <v>0</v>
      </c>
    </row>
    <row r="85" spans="1:7" x14ac:dyDescent="0.2">
      <c r="A85" s="27"/>
      <c r="B85" s="74"/>
      <c r="C85" s="127"/>
      <c r="D85" s="53"/>
      <c r="E85" s="90"/>
      <c r="F85" s="54"/>
      <c r="G85" s="55"/>
    </row>
    <row r="86" spans="1:7" x14ac:dyDescent="0.2">
      <c r="A86" s="27">
        <v>8437007984415</v>
      </c>
      <c r="B86" s="74">
        <v>90999</v>
      </c>
      <c r="C86" s="134" t="s">
        <v>95</v>
      </c>
      <c r="D86" s="53"/>
      <c r="E86" s="90">
        <v>39.9</v>
      </c>
      <c r="F86" s="54"/>
      <c r="G86" s="55">
        <f t="shared" ref="G86" si="6">E86*F86</f>
        <v>0</v>
      </c>
    </row>
    <row r="87" spans="1:7" x14ac:dyDescent="0.2">
      <c r="A87" s="26" t="s">
        <v>105</v>
      </c>
      <c r="B87" s="114">
        <v>91006</v>
      </c>
      <c r="C87" s="12" t="s">
        <v>106</v>
      </c>
      <c r="D87" s="7"/>
      <c r="E87" s="90">
        <v>8.1</v>
      </c>
      <c r="F87" s="41"/>
      <c r="G87" s="58">
        <f t="shared" ref="G87:G90" si="7">F87*E87</f>
        <v>0</v>
      </c>
    </row>
    <row r="88" spans="1:7" x14ac:dyDescent="0.2">
      <c r="A88" s="26" t="s">
        <v>107</v>
      </c>
      <c r="B88" s="114">
        <v>91007</v>
      </c>
      <c r="C88" s="12" t="s">
        <v>108</v>
      </c>
      <c r="D88" s="7"/>
      <c r="E88" s="90">
        <v>8.9</v>
      </c>
      <c r="F88" s="41"/>
      <c r="G88" s="58">
        <f t="shared" si="7"/>
        <v>0</v>
      </c>
    </row>
    <row r="89" spans="1:7" x14ac:dyDescent="0.2">
      <c r="A89" s="26" t="s">
        <v>109</v>
      </c>
      <c r="B89" s="114">
        <v>91008</v>
      </c>
      <c r="C89" s="12" t="s">
        <v>139</v>
      </c>
      <c r="D89" s="7"/>
      <c r="E89" s="90">
        <v>8.9</v>
      </c>
      <c r="F89" s="41"/>
      <c r="G89" s="58">
        <f t="shared" si="7"/>
        <v>0</v>
      </c>
    </row>
    <row r="90" spans="1:7" x14ac:dyDescent="0.2">
      <c r="A90" s="26" t="s">
        <v>101</v>
      </c>
      <c r="B90" s="114">
        <v>91003</v>
      </c>
      <c r="C90" s="12" t="s">
        <v>102</v>
      </c>
      <c r="D90" s="7"/>
      <c r="E90" s="90">
        <v>48</v>
      </c>
      <c r="F90" s="41"/>
      <c r="G90" s="58">
        <f t="shared" si="7"/>
        <v>0</v>
      </c>
    </row>
    <row r="91" spans="1:7" x14ac:dyDescent="0.2">
      <c r="A91" s="26"/>
      <c r="B91" s="114"/>
      <c r="C91" s="39"/>
      <c r="D91" s="7"/>
      <c r="E91" s="97"/>
      <c r="F91" s="44"/>
      <c r="G91" s="59"/>
    </row>
    <row r="92" spans="1:7" x14ac:dyDescent="0.2">
      <c r="A92" s="72"/>
      <c r="B92" s="80"/>
      <c r="C92" s="69" t="s">
        <v>125</v>
      </c>
      <c r="D92" s="61"/>
      <c r="E92" s="92"/>
      <c r="F92" s="63"/>
      <c r="G92" s="64"/>
    </row>
    <row r="93" spans="1:7" x14ac:dyDescent="0.2">
      <c r="A93" s="26" t="s">
        <v>126</v>
      </c>
      <c r="B93" s="114">
        <v>91023</v>
      </c>
      <c r="C93" s="12" t="s">
        <v>127</v>
      </c>
      <c r="D93" s="7"/>
      <c r="E93" s="90">
        <v>747.93</v>
      </c>
      <c r="F93" s="41"/>
      <c r="G93" s="58">
        <f t="shared" ref="G93" si="8">F93*E93</f>
        <v>0</v>
      </c>
    </row>
    <row r="94" spans="1:7" x14ac:dyDescent="0.2">
      <c r="A94" s="26"/>
      <c r="B94" s="114"/>
      <c r="C94" s="39"/>
      <c r="D94" s="7"/>
      <c r="E94" s="97"/>
      <c r="F94" s="44"/>
      <c r="G94" s="137"/>
    </row>
    <row r="95" spans="1:7" x14ac:dyDescent="0.2">
      <c r="A95" s="26" t="s">
        <v>128</v>
      </c>
      <c r="B95" s="114">
        <v>91024</v>
      </c>
      <c r="C95" s="12" t="s">
        <v>129</v>
      </c>
      <c r="D95" s="7"/>
      <c r="E95" s="90">
        <v>37.590000000000003</v>
      </c>
      <c r="F95" s="41"/>
      <c r="G95" s="58">
        <f t="shared" ref="G95:G97" si="9">F95*E95</f>
        <v>0</v>
      </c>
    </row>
    <row r="96" spans="1:7" x14ac:dyDescent="0.2">
      <c r="A96" s="26" t="s">
        <v>130</v>
      </c>
      <c r="B96" s="114">
        <v>91025</v>
      </c>
      <c r="C96" s="12" t="s">
        <v>131</v>
      </c>
      <c r="D96" s="7"/>
      <c r="E96" s="90">
        <v>22.1</v>
      </c>
      <c r="F96" s="41"/>
      <c r="G96" s="58">
        <f t="shared" si="9"/>
        <v>0</v>
      </c>
    </row>
    <row r="97" spans="1:7" x14ac:dyDescent="0.2">
      <c r="A97" s="26" t="s">
        <v>132</v>
      </c>
      <c r="B97" s="114">
        <v>91026</v>
      </c>
      <c r="C97" s="12" t="s">
        <v>133</v>
      </c>
      <c r="D97" s="7"/>
      <c r="E97" s="90">
        <v>183.05</v>
      </c>
      <c r="F97" s="41"/>
      <c r="G97" s="58">
        <f t="shared" si="9"/>
        <v>0</v>
      </c>
    </row>
    <row r="98" spans="1:7" x14ac:dyDescent="0.2">
      <c r="A98" s="26"/>
      <c r="B98" s="114"/>
      <c r="C98" s="39"/>
      <c r="D98" s="7"/>
      <c r="E98" s="97"/>
      <c r="F98" s="44"/>
      <c r="G98" s="137"/>
    </row>
    <row r="99" spans="1:7" x14ac:dyDescent="0.2">
      <c r="A99" s="72"/>
      <c r="B99" s="80"/>
      <c r="C99" s="69" t="s">
        <v>124</v>
      </c>
      <c r="D99" s="61"/>
      <c r="E99" s="92"/>
      <c r="F99" s="63"/>
      <c r="G99" s="64"/>
    </row>
    <row r="100" spans="1:7" x14ac:dyDescent="0.2">
      <c r="A100" s="26" t="s">
        <v>110</v>
      </c>
      <c r="B100" s="114">
        <v>91009</v>
      </c>
      <c r="C100" s="12" t="s">
        <v>111</v>
      </c>
      <c r="D100" s="7"/>
      <c r="E100" s="90">
        <v>0.6</v>
      </c>
      <c r="F100" s="41"/>
      <c r="G100" s="58">
        <f t="shared" ref="G100:G106" si="10">F100*E100</f>
        <v>0</v>
      </c>
    </row>
    <row r="101" spans="1:7" x14ac:dyDescent="0.2">
      <c r="A101" s="26" t="s">
        <v>112</v>
      </c>
      <c r="B101" s="114">
        <v>91010</v>
      </c>
      <c r="C101" s="12" t="s">
        <v>113</v>
      </c>
      <c r="D101" s="7"/>
      <c r="E101" s="90">
        <v>2.5</v>
      </c>
      <c r="F101" s="41"/>
      <c r="G101" s="58">
        <f t="shared" si="10"/>
        <v>0</v>
      </c>
    </row>
    <row r="102" spans="1:7" x14ac:dyDescent="0.2">
      <c r="A102" s="26" t="s">
        <v>114</v>
      </c>
      <c r="B102" s="114">
        <v>91011</v>
      </c>
      <c r="C102" s="12" t="s">
        <v>115</v>
      </c>
      <c r="D102" s="7"/>
      <c r="E102" s="90">
        <v>2.2000000000000002</v>
      </c>
      <c r="F102" s="41"/>
      <c r="G102" s="58">
        <f t="shared" si="10"/>
        <v>0</v>
      </c>
    </row>
    <row r="103" spans="1:7" x14ac:dyDescent="0.2">
      <c r="A103" s="26" t="s">
        <v>116</v>
      </c>
      <c r="B103" s="114">
        <v>91012</v>
      </c>
      <c r="C103" s="12" t="s">
        <v>117</v>
      </c>
      <c r="D103" s="7"/>
      <c r="E103" s="90">
        <v>2.2000000000000002</v>
      </c>
      <c r="F103" s="41"/>
      <c r="G103" s="58">
        <f t="shared" si="10"/>
        <v>0</v>
      </c>
    </row>
    <row r="104" spans="1:7" x14ac:dyDescent="0.2">
      <c r="A104" s="26" t="s">
        <v>118</v>
      </c>
      <c r="B104" s="114">
        <v>91013</v>
      </c>
      <c r="C104" s="12" t="s">
        <v>119</v>
      </c>
      <c r="D104" s="7"/>
      <c r="E104" s="90">
        <v>2.2000000000000002</v>
      </c>
      <c r="F104" s="41"/>
      <c r="G104" s="58">
        <f t="shared" si="10"/>
        <v>0</v>
      </c>
    </row>
    <row r="105" spans="1:7" x14ac:dyDescent="0.2">
      <c r="A105" s="26" t="s">
        <v>120</v>
      </c>
      <c r="B105" s="114">
        <v>91014</v>
      </c>
      <c r="C105" s="12" t="s">
        <v>121</v>
      </c>
      <c r="D105" s="7"/>
      <c r="E105" s="90">
        <v>4.5</v>
      </c>
      <c r="F105" s="41"/>
      <c r="G105" s="58">
        <f t="shared" si="10"/>
        <v>0</v>
      </c>
    </row>
    <row r="106" spans="1:7" x14ac:dyDescent="0.2">
      <c r="A106" s="26" t="s">
        <v>122</v>
      </c>
      <c r="B106" s="114">
        <v>91015</v>
      </c>
      <c r="C106" s="12" t="s">
        <v>123</v>
      </c>
      <c r="D106" s="7"/>
      <c r="E106" s="90">
        <v>5.8</v>
      </c>
      <c r="F106" s="41"/>
      <c r="G106" s="58">
        <f t="shared" si="10"/>
        <v>0</v>
      </c>
    </row>
    <row r="107" spans="1:7" x14ac:dyDescent="0.2">
      <c r="A107" s="26"/>
      <c r="B107" s="114"/>
      <c r="C107" s="39"/>
      <c r="D107" s="7"/>
      <c r="E107" s="97"/>
      <c r="F107" s="44"/>
      <c r="G107" s="137"/>
    </row>
    <row r="108" spans="1:7" x14ac:dyDescent="0.2">
      <c r="A108" s="72"/>
      <c r="B108" s="80"/>
      <c r="C108" s="69" t="s">
        <v>63</v>
      </c>
      <c r="D108" s="61"/>
      <c r="E108" s="92"/>
      <c r="F108" s="63"/>
      <c r="G108" s="64"/>
    </row>
    <row r="109" spans="1:7" x14ac:dyDescent="0.2">
      <c r="A109" s="26" t="s">
        <v>26</v>
      </c>
      <c r="B109" s="114">
        <v>90963</v>
      </c>
      <c r="C109" s="12" t="s">
        <v>64</v>
      </c>
      <c r="D109" s="7"/>
      <c r="E109" s="90">
        <v>215.2</v>
      </c>
      <c r="F109" s="41"/>
      <c r="G109" s="58">
        <f t="shared" ref="G109:G111" si="11">F109*E109</f>
        <v>0</v>
      </c>
    </row>
    <row r="110" spans="1:7" x14ac:dyDescent="0.2">
      <c r="A110" s="26" t="s">
        <v>27</v>
      </c>
      <c r="B110" s="114">
        <v>90964</v>
      </c>
      <c r="C110" s="12" t="s">
        <v>65</v>
      </c>
      <c r="D110" s="7"/>
      <c r="E110" s="90">
        <v>313.88</v>
      </c>
      <c r="F110" s="41"/>
      <c r="G110" s="58">
        <f t="shared" si="11"/>
        <v>0</v>
      </c>
    </row>
    <row r="111" spans="1:7" x14ac:dyDescent="0.2">
      <c r="A111" s="26" t="s">
        <v>28</v>
      </c>
      <c r="B111" s="114">
        <v>90965</v>
      </c>
      <c r="C111" s="12" t="s">
        <v>66</v>
      </c>
      <c r="D111" s="7"/>
      <c r="E111" s="90">
        <v>599</v>
      </c>
      <c r="F111" s="41"/>
      <c r="G111" s="58">
        <f t="shared" si="11"/>
        <v>0</v>
      </c>
    </row>
    <row r="112" spans="1:7" x14ac:dyDescent="0.2">
      <c r="A112" s="26"/>
      <c r="B112" s="114"/>
      <c r="C112" s="39"/>
      <c r="D112" s="7"/>
      <c r="E112" s="97"/>
      <c r="F112" s="44"/>
      <c r="G112" s="59"/>
    </row>
    <row r="113" spans="1:7" x14ac:dyDescent="0.2">
      <c r="A113" s="26" t="s">
        <v>67</v>
      </c>
      <c r="B113" s="114">
        <v>90983</v>
      </c>
      <c r="C113" s="12" t="s">
        <v>68</v>
      </c>
      <c r="D113" s="7"/>
      <c r="E113" s="90">
        <v>221.6</v>
      </c>
      <c r="F113" s="41"/>
      <c r="G113" s="58">
        <f t="shared" ref="G113:G115" si="12">F113*E113</f>
        <v>0</v>
      </c>
    </row>
    <row r="114" spans="1:7" x14ac:dyDescent="0.2">
      <c r="A114" s="26" t="s">
        <v>69</v>
      </c>
      <c r="B114" s="114">
        <v>90984</v>
      </c>
      <c r="C114" s="12" t="s">
        <v>70</v>
      </c>
      <c r="D114" s="7"/>
      <c r="E114" s="90">
        <v>321.86</v>
      </c>
      <c r="F114" s="41"/>
      <c r="G114" s="58">
        <f t="shared" si="12"/>
        <v>0</v>
      </c>
    </row>
    <row r="115" spans="1:7" x14ac:dyDescent="0.2">
      <c r="A115" s="26" t="s">
        <v>71</v>
      </c>
      <c r="B115" s="114">
        <v>90985</v>
      </c>
      <c r="C115" s="12" t="s">
        <v>72</v>
      </c>
      <c r="D115" s="7"/>
      <c r="E115" s="90">
        <v>622.4</v>
      </c>
      <c r="F115" s="41"/>
      <c r="G115" s="58">
        <f t="shared" si="12"/>
        <v>0</v>
      </c>
    </row>
    <row r="116" spans="1:7" x14ac:dyDescent="0.2">
      <c r="A116" s="26"/>
      <c r="B116" s="114"/>
      <c r="C116" s="39"/>
      <c r="D116" s="7"/>
      <c r="E116" s="97"/>
      <c r="F116" s="44"/>
      <c r="G116" s="59"/>
    </row>
    <row r="117" spans="1:7" x14ac:dyDescent="0.2">
      <c r="A117" s="26" t="s">
        <v>73</v>
      </c>
      <c r="B117" s="114">
        <v>90986</v>
      </c>
      <c r="C117" s="12" t="s">
        <v>74</v>
      </c>
      <c r="D117" s="7"/>
      <c r="E117" s="90">
        <v>238</v>
      </c>
      <c r="F117" s="41"/>
      <c r="G117" s="58">
        <f t="shared" ref="G117:G119" si="13">F117*E117</f>
        <v>0</v>
      </c>
    </row>
    <row r="118" spans="1:7" x14ac:dyDescent="0.2">
      <c r="A118" s="26" t="s">
        <v>75</v>
      </c>
      <c r="B118" s="114">
        <v>90987</v>
      </c>
      <c r="C118" s="12" t="s">
        <v>76</v>
      </c>
      <c r="D118" s="7"/>
      <c r="E118" s="90">
        <v>348.84</v>
      </c>
      <c r="F118" s="41"/>
      <c r="G118" s="58">
        <f t="shared" si="13"/>
        <v>0</v>
      </c>
    </row>
    <row r="119" spans="1:7" x14ac:dyDescent="0.2">
      <c r="A119" s="26" t="s">
        <v>77</v>
      </c>
      <c r="B119" s="114">
        <v>90988</v>
      </c>
      <c r="C119" s="12" t="s">
        <v>78</v>
      </c>
      <c r="D119" s="7"/>
      <c r="E119" s="90">
        <v>681.28</v>
      </c>
      <c r="F119" s="41"/>
      <c r="G119" s="58">
        <f t="shared" si="13"/>
        <v>0</v>
      </c>
    </row>
    <row r="120" spans="1:7" x14ac:dyDescent="0.2">
      <c r="A120" s="26"/>
      <c r="B120" s="114"/>
      <c r="C120" s="39"/>
      <c r="D120" s="7"/>
      <c r="E120" s="97"/>
      <c r="F120" s="44"/>
      <c r="G120" s="35"/>
    </row>
    <row r="121" spans="1:7" x14ac:dyDescent="0.2">
      <c r="A121" s="72"/>
      <c r="B121" s="80"/>
      <c r="C121" s="69" t="s">
        <v>79</v>
      </c>
      <c r="D121" s="61"/>
      <c r="E121" s="92"/>
      <c r="F121" s="63"/>
      <c r="G121" s="64"/>
    </row>
    <row r="122" spans="1:7" x14ac:dyDescent="0.2">
      <c r="A122" s="28" t="s">
        <v>29</v>
      </c>
      <c r="B122" s="74">
        <v>90966</v>
      </c>
      <c r="C122" s="37" t="s">
        <v>80</v>
      </c>
      <c r="D122" s="10"/>
      <c r="E122" s="90">
        <v>531</v>
      </c>
      <c r="F122" s="41"/>
      <c r="G122" s="58">
        <f>E122*F122</f>
        <v>0</v>
      </c>
    </row>
    <row r="123" spans="1:7" x14ac:dyDescent="0.2">
      <c r="A123" s="28" t="s">
        <v>30</v>
      </c>
      <c r="B123" s="74">
        <v>90967</v>
      </c>
      <c r="C123" s="37" t="s">
        <v>81</v>
      </c>
      <c r="D123" s="10"/>
      <c r="E123" s="90">
        <v>725</v>
      </c>
      <c r="F123" s="41"/>
      <c r="G123" s="58">
        <f>E123*F123</f>
        <v>0</v>
      </c>
    </row>
    <row r="124" spans="1:7" x14ac:dyDescent="0.2">
      <c r="A124" s="28" t="s">
        <v>31</v>
      </c>
      <c r="B124" s="74">
        <v>90968</v>
      </c>
      <c r="C124" s="37" t="s">
        <v>82</v>
      </c>
      <c r="D124" s="10"/>
      <c r="E124" s="90">
        <v>995</v>
      </c>
      <c r="F124" s="41"/>
      <c r="G124" s="58">
        <f>E124*F124</f>
        <v>0</v>
      </c>
    </row>
    <row r="125" spans="1:7" x14ac:dyDescent="0.2">
      <c r="A125" s="28"/>
      <c r="B125" s="74"/>
      <c r="C125" s="40"/>
      <c r="D125" s="10"/>
      <c r="E125" s="97"/>
      <c r="F125" s="44"/>
      <c r="G125" s="34"/>
    </row>
    <row r="126" spans="1:7" x14ac:dyDescent="0.2">
      <c r="A126" s="72"/>
      <c r="B126" s="80"/>
      <c r="C126" s="69" t="s">
        <v>159</v>
      </c>
      <c r="D126" s="61"/>
      <c r="E126" s="92"/>
      <c r="F126" s="63"/>
      <c r="G126" s="64"/>
    </row>
    <row r="127" spans="1:7" x14ac:dyDescent="0.2">
      <c r="A127" s="26" t="s">
        <v>160</v>
      </c>
      <c r="B127" s="114" t="s">
        <v>140</v>
      </c>
      <c r="C127" s="12" t="s">
        <v>141</v>
      </c>
      <c r="D127" s="7"/>
      <c r="E127" s="90">
        <v>234</v>
      </c>
      <c r="F127" s="41"/>
      <c r="G127" s="58">
        <f t="shared" ref="G127:G131" si="14">F127*E127</f>
        <v>0</v>
      </c>
    </row>
    <row r="128" spans="1:7" x14ac:dyDescent="0.2">
      <c r="A128" s="26" t="s">
        <v>161</v>
      </c>
      <c r="B128" s="114" t="s">
        <v>142</v>
      </c>
      <c r="C128" s="12" t="s">
        <v>143</v>
      </c>
      <c r="D128" s="7"/>
      <c r="E128" s="90">
        <v>347.25</v>
      </c>
      <c r="F128" s="41"/>
      <c r="G128" s="58">
        <f t="shared" si="14"/>
        <v>0</v>
      </c>
    </row>
    <row r="129" spans="1:7" x14ac:dyDescent="0.2">
      <c r="A129" s="26" t="s">
        <v>144</v>
      </c>
      <c r="B129" s="142" t="s">
        <v>162</v>
      </c>
      <c r="C129" s="12" t="s">
        <v>145</v>
      </c>
      <c r="D129" s="7"/>
      <c r="E129" s="90">
        <v>838.5</v>
      </c>
      <c r="F129" s="41"/>
      <c r="G129" s="58">
        <f t="shared" si="14"/>
        <v>0</v>
      </c>
    </row>
    <row r="130" spans="1:7" x14ac:dyDescent="0.2">
      <c r="A130" s="26" t="s">
        <v>146</v>
      </c>
      <c r="B130" s="142" t="s">
        <v>164</v>
      </c>
      <c r="C130" s="12" t="s">
        <v>147</v>
      </c>
      <c r="D130" s="7"/>
      <c r="E130" s="90">
        <v>1357.5</v>
      </c>
      <c r="F130" s="41"/>
      <c r="G130" s="58">
        <f t="shared" si="14"/>
        <v>0</v>
      </c>
    </row>
    <row r="131" spans="1:7" x14ac:dyDescent="0.2">
      <c r="A131" s="26" t="s">
        <v>148</v>
      </c>
      <c r="B131" s="142" t="s">
        <v>163</v>
      </c>
      <c r="C131" s="12" t="s">
        <v>149</v>
      </c>
      <c r="D131" s="7"/>
      <c r="E131" s="90">
        <v>1815</v>
      </c>
      <c r="F131" s="41"/>
      <c r="G131" s="58">
        <f t="shared" si="14"/>
        <v>0</v>
      </c>
    </row>
    <row r="132" spans="1:7" x14ac:dyDescent="0.2">
      <c r="A132" s="28"/>
      <c r="B132" s="74"/>
      <c r="C132" s="40"/>
      <c r="D132" s="10"/>
      <c r="E132" s="97"/>
      <c r="F132" s="44"/>
      <c r="G132" s="34"/>
    </row>
    <row r="133" spans="1:7" x14ac:dyDescent="0.2">
      <c r="A133" s="72"/>
      <c r="B133" s="80"/>
      <c r="C133" s="69" t="s">
        <v>187</v>
      </c>
      <c r="D133" s="61"/>
      <c r="E133" s="92"/>
      <c r="F133" s="63"/>
      <c r="G133" s="64"/>
    </row>
    <row r="134" spans="1:7" x14ac:dyDescent="0.2">
      <c r="A134" s="26" t="s">
        <v>188</v>
      </c>
      <c r="B134" s="114">
        <v>91033</v>
      </c>
      <c r="C134" s="12" t="s">
        <v>189</v>
      </c>
      <c r="D134" s="7"/>
      <c r="E134" s="90">
        <v>6</v>
      </c>
      <c r="F134" s="41"/>
      <c r="G134" s="58">
        <f t="shared" ref="G134:G136" si="15">F134*E134</f>
        <v>0</v>
      </c>
    </row>
    <row r="135" spans="1:7" x14ac:dyDescent="0.2">
      <c r="A135" s="26" t="s">
        <v>190</v>
      </c>
      <c r="B135" s="114">
        <v>91034</v>
      </c>
      <c r="C135" s="12" t="s">
        <v>191</v>
      </c>
      <c r="D135" s="7"/>
      <c r="E135" s="90">
        <v>6.9</v>
      </c>
      <c r="F135" s="41"/>
      <c r="G135" s="58">
        <f t="shared" si="15"/>
        <v>0</v>
      </c>
    </row>
    <row r="136" spans="1:7" x14ac:dyDescent="0.2">
      <c r="A136" s="26" t="s">
        <v>192</v>
      </c>
      <c r="B136" s="114">
        <v>91035</v>
      </c>
      <c r="C136" s="12" t="s">
        <v>193</v>
      </c>
      <c r="D136" s="7"/>
      <c r="E136" s="90">
        <v>8.5</v>
      </c>
      <c r="F136" s="41"/>
      <c r="G136" s="58">
        <f t="shared" si="15"/>
        <v>0</v>
      </c>
    </row>
    <row r="137" spans="1:7" x14ac:dyDescent="0.2">
      <c r="A137" s="28"/>
      <c r="B137" s="74"/>
      <c r="C137" s="40"/>
      <c r="D137" s="10"/>
      <c r="E137" s="97"/>
      <c r="F137" s="44"/>
      <c r="G137" s="34"/>
    </row>
    <row r="138" spans="1:7" x14ac:dyDescent="0.2">
      <c r="A138" s="72"/>
      <c r="B138" s="80"/>
      <c r="C138" s="69" t="s">
        <v>134</v>
      </c>
      <c r="D138" s="61"/>
      <c r="E138" s="92"/>
      <c r="F138" s="63"/>
      <c r="G138" s="64"/>
    </row>
    <row r="139" spans="1:7" x14ac:dyDescent="0.2">
      <c r="A139" s="26" t="s">
        <v>135</v>
      </c>
      <c r="B139" s="114">
        <v>91021</v>
      </c>
      <c r="C139" s="12" t="s">
        <v>136</v>
      </c>
      <c r="D139" s="7"/>
      <c r="E139" s="90">
        <v>16.5</v>
      </c>
      <c r="F139" s="41"/>
      <c r="G139" s="58">
        <f t="shared" ref="G139:G140" si="16">F139*E139</f>
        <v>0</v>
      </c>
    </row>
    <row r="140" spans="1:7" x14ac:dyDescent="0.2">
      <c r="A140" s="26" t="s">
        <v>137</v>
      </c>
      <c r="B140" s="114">
        <v>91022</v>
      </c>
      <c r="C140" s="12" t="s">
        <v>138</v>
      </c>
      <c r="D140" s="7"/>
      <c r="E140" s="90">
        <v>16.5</v>
      </c>
      <c r="F140" s="41"/>
      <c r="G140" s="58">
        <f t="shared" si="16"/>
        <v>0</v>
      </c>
    </row>
    <row r="141" spans="1:7" x14ac:dyDescent="0.2">
      <c r="A141" s="140"/>
      <c r="B141" s="125"/>
      <c r="C141" s="40"/>
      <c r="D141" s="141"/>
      <c r="E141" s="97"/>
      <c r="F141" s="44"/>
      <c r="G141" s="34"/>
    </row>
    <row r="142" spans="1:7" x14ac:dyDescent="0.2">
      <c r="A142" s="73"/>
      <c r="B142" s="81"/>
      <c r="C142" s="69" t="s">
        <v>23</v>
      </c>
      <c r="D142" s="70"/>
      <c r="E142" s="92"/>
      <c r="F142" s="63"/>
      <c r="G142" s="64"/>
    </row>
    <row r="143" spans="1:7" x14ac:dyDescent="0.2">
      <c r="A143" s="28" t="s">
        <v>50</v>
      </c>
      <c r="B143" s="78" t="s">
        <v>36</v>
      </c>
      <c r="C143" s="57" t="s">
        <v>84</v>
      </c>
      <c r="D143" s="29"/>
      <c r="E143" s="139">
        <v>29</v>
      </c>
      <c r="F143" s="51"/>
      <c r="G143" s="60">
        <f t="shared" ref="G143:G145" si="17">F143*E143</f>
        <v>0</v>
      </c>
    </row>
    <row r="144" spans="1:7" x14ac:dyDescent="0.2">
      <c r="A144" s="28" t="s">
        <v>51</v>
      </c>
      <c r="B144" s="124" t="s">
        <v>37</v>
      </c>
      <c r="C144" s="138" t="s">
        <v>85</v>
      </c>
      <c r="D144" s="29"/>
      <c r="E144" s="139">
        <v>29</v>
      </c>
      <c r="F144" s="51"/>
      <c r="G144" s="60">
        <f t="shared" si="17"/>
        <v>0</v>
      </c>
    </row>
    <row r="145" spans="1:7" x14ac:dyDescent="0.2">
      <c r="A145" s="28" t="s">
        <v>52</v>
      </c>
      <c r="B145" s="78" t="s">
        <v>38</v>
      </c>
      <c r="C145" s="57" t="s">
        <v>86</v>
      </c>
      <c r="D145" s="29"/>
      <c r="E145" s="139">
        <v>29</v>
      </c>
      <c r="F145" s="51"/>
      <c r="G145" s="136">
        <f t="shared" si="17"/>
        <v>0</v>
      </c>
    </row>
    <row r="146" spans="1:7" x14ac:dyDescent="0.2">
      <c r="A146" s="115"/>
      <c r="B146" s="116"/>
      <c r="C146" s="40"/>
      <c r="D146" s="50"/>
      <c r="E146" s="86"/>
      <c r="F146" s="44"/>
      <c r="G146" s="34"/>
    </row>
    <row r="147" spans="1:7" ht="13.5" thickBot="1" x14ac:dyDescent="0.25">
      <c r="A147" s="72"/>
      <c r="B147" s="80"/>
      <c r="C147" s="69" t="s">
        <v>24</v>
      </c>
      <c r="D147" s="61"/>
      <c r="E147" s="84"/>
      <c r="F147" s="63"/>
      <c r="G147" s="144"/>
    </row>
    <row r="148" spans="1:7" ht="13.5" thickBot="1" x14ac:dyDescent="0.25">
      <c r="A148" s="36" t="s">
        <v>49</v>
      </c>
      <c r="B148" s="77">
        <v>90982</v>
      </c>
      <c r="C148" s="37" t="s">
        <v>83</v>
      </c>
      <c r="D148" s="10"/>
      <c r="E148" s="18">
        <v>158.5</v>
      </c>
      <c r="F148" s="143"/>
      <c r="G148" s="145">
        <f t="shared" ref="G148" si="18">F148*E148</f>
        <v>0</v>
      </c>
    </row>
    <row r="149" spans="1:7" ht="13.5" thickBot="1" x14ac:dyDescent="0.25">
      <c r="A149" s="36"/>
      <c r="B149" s="77"/>
      <c r="C149" s="40"/>
      <c r="D149" s="10"/>
      <c r="E149" s="86"/>
      <c r="F149" s="122"/>
      <c r="G149" s="34"/>
    </row>
    <row r="150" spans="1:7" ht="13.5" thickBot="1" x14ac:dyDescent="0.25">
      <c r="A150" s="30"/>
      <c r="B150" s="23"/>
      <c r="C150" s="31"/>
      <c r="D150" s="32"/>
      <c r="E150" s="85"/>
      <c r="F150" s="123" t="s">
        <v>25</v>
      </c>
      <c r="G150" s="121">
        <f>SUM(G14:G149)</f>
        <v>0</v>
      </c>
    </row>
    <row r="151" spans="1:7" x14ac:dyDescent="0.2">
      <c r="A151" s="17"/>
      <c r="B151" s="5"/>
      <c r="C151" s="5"/>
      <c r="D151" s="1"/>
      <c r="E151" s="87"/>
      <c r="F151" s="45"/>
      <c r="G151" s="99"/>
    </row>
    <row r="152" spans="1:7" x14ac:dyDescent="0.2">
      <c r="A152" s="16"/>
      <c r="B152" s="3"/>
      <c r="C152" s="5"/>
      <c r="D152" s="2"/>
      <c r="E152" s="87"/>
      <c r="F152" s="45"/>
      <c r="G152" s="100"/>
    </row>
    <row r="153" spans="1:7" x14ac:dyDescent="0.2">
      <c r="A153" s="19"/>
      <c r="B153" s="4"/>
      <c r="C153" s="4"/>
      <c r="D153" s="4"/>
      <c r="E153" s="88"/>
      <c r="F153" s="46"/>
      <c r="G153" s="101"/>
    </row>
    <row r="154" spans="1:7" x14ac:dyDescent="0.2">
      <c r="A154" s="19"/>
      <c r="B154" s="4"/>
      <c r="C154" s="4"/>
      <c r="D154" s="4"/>
      <c r="E154" s="88"/>
      <c r="F154" s="46"/>
      <c r="G154" s="101"/>
    </row>
    <row r="155" spans="1:7" ht="13.5" thickBot="1" x14ac:dyDescent="0.25">
      <c r="A155" s="20"/>
      <c r="B155" s="21"/>
      <c r="C155" s="21"/>
      <c r="D155" s="21"/>
      <c r="E155" s="89"/>
      <c r="F155" s="47"/>
      <c r="G155" s="10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blueclownfish</cp:lastModifiedBy>
  <cp:revision>2</cp:revision>
  <dcterms:created xsi:type="dcterms:W3CDTF">2017-05-29T13:26:31Z</dcterms:created>
  <dcterms:modified xsi:type="dcterms:W3CDTF">2022-09-09T17:39:15Z</dcterms:modified>
  <cp:category/>
  <cp:contentStatus/>
</cp:coreProperties>
</file>