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Luis\Dropbox\Tarifas Aqua Medic\"/>
    </mc:Choice>
  </mc:AlternateContent>
  <xr:revisionPtr revIDLastSave="0" documentId="13_ncr:1_{DE13CA67-F51A-4C97-BED0-E2661F99673B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Hoja1" sheetId="1" r:id="rId1"/>
  </sheets>
  <externalReferences>
    <externalReference r:id="rId2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4" i="1" l="1"/>
  <c r="G193" i="1"/>
  <c r="B179" i="1"/>
  <c r="B178" i="1"/>
  <c r="A178" i="1"/>
  <c r="G203" i="1"/>
  <c r="G110" i="1"/>
  <c r="G96" i="1"/>
  <c r="G95" i="1"/>
  <c r="G94" i="1"/>
  <c r="G93" i="1"/>
  <c r="A94" i="1"/>
  <c r="B93" i="1"/>
  <c r="G109" i="1"/>
  <c r="A109" i="1"/>
  <c r="G217" i="1"/>
  <c r="G216" i="1"/>
  <c r="G207" i="1"/>
  <c r="G179" i="1"/>
  <c r="G178" i="1"/>
  <c r="A179" i="1"/>
  <c r="G177" i="1"/>
  <c r="A177" i="1"/>
  <c r="G233" i="1"/>
  <c r="G117" i="1"/>
  <c r="G253" i="1"/>
  <c r="A306" i="1"/>
  <c r="A198" i="1"/>
  <c r="A50" i="1"/>
  <c r="A49" i="1"/>
  <c r="A48" i="1"/>
  <c r="G302" i="1"/>
  <c r="G187" i="1"/>
  <c r="G186" i="1"/>
  <c r="G185" i="1"/>
  <c r="G191" i="1"/>
  <c r="G190" i="1"/>
  <c r="G196" i="1"/>
  <c r="G299" i="1"/>
  <c r="G205" i="1"/>
  <c r="G50" i="1"/>
  <c r="G48" i="1"/>
  <c r="G49" i="1"/>
  <c r="G55" i="1"/>
  <c r="G74" i="1"/>
  <c r="G266" i="1"/>
  <c r="G17" i="1"/>
  <c r="G229" i="1"/>
  <c r="G256" i="1"/>
  <c r="G257" i="1"/>
  <c r="G20" i="1"/>
  <c r="G21" i="1"/>
  <c r="G22" i="1"/>
  <c r="G23" i="1"/>
  <c r="G24" i="1"/>
  <c r="G25" i="1"/>
  <c r="G26" i="1"/>
  <c r="G28" i="1"/>
  <c r="G30" i="1"/>
  <c r="G32" i="1"/>
  <c r="G34" i="1"/>
  <c r="G36" i="1"/>
  <c r="G38" i="1"/>
  <c r="G41" i="1"/>
  <c r="G42" i="1"/>
  <c r="G43" i="1"/>
  <c r="G45" i="1"/>
  <c r="G46" i="1"/>
  <c r="G47" i="1"/>
  <c r="G53" i="1"/>
  <c r="G54" i="1"/>
  <c r="G58" i="1"/>
  <c r="G59" i="1"/>
  <c r="G60" i="1"/>
  <c r="G62" i="1"/>
  <c r="G64" i="1"/>
  <c r="G65" i="1"/>
  <c r="G67" i="1"/>
  <c r="G68" i="1"/>
  <c r="G69" i="1"/>
  <c r="G70" i="1"/>
  <c r="G72" i="1"/>
  <c r="G73" i="1"/>
  <c r="G75" i="1"/>
  <c r="G76" i="1"/>
  <c r="G78" i="1"/>
  <c r="G80" i="1"/>
  <c r="G81" i="1"/>
  <c r="G82" i="1"/>
  <c r="G83" i="1"/>
  <c r="G84" i="1"/>
  <c r="G85" i="1"/>
  <c r="G86" i="1"/>
  <c r="G87" i="1"/>
  <c r="G90" i="1"/>
  <c r="G91" i="1"/>
  <c r="G98" i="1"/>
  <c r="G100" i="1"/>
  <c r="G101" i="1"/>
  <c r="G103" i="1"/>
  <c r="G104" i="1"/>
  <c r="G105" i="1"/>
  <c r="G107" i="1"/>
  <c r="G108" i="1"/>
  <c r="G111" i="1"/>
  <c r="G114" i="1"/>
  <c r="G115" i="1"/>
  <c r="G119" i="1"/>
  <c r="G120" i="1"/>
  <c r="G122" i="1"/>
  <c r="G124" i="1"/>
  <c r="G125" i="1"/>
  <c r="G128" i="1"/>
  <c r="G130" i="1"/>
  <c r="G133" i="1"/>
  <c r="G134" i="1"/>
  <c r="G136" i="1"/>
  <c r="G137" i="1"/>
  <c r="G138" i="1"/>
  <c r="G139" i="1"/>
  <c r="G140" i="1"/>
  <c r="G141" i="1"/>
  <c r="G143" i="1"/>
  <c r="G145" i="1"/>
  <c r="G147" i="1"/>
  <c r="G149" i="1"/>
  <c r="G151" i="1"/>
  <c r="G152" i="1"/>
  <c r="G153" i="1"/>
  <c r="G154" i="1"/>
  <c r="G155" i="1"/>
  <c r="G157" i="1"/>
  <c r="G158" i="1"/>
  <c r="G159" i="1"/>
  <c r="G161" i="1"/>
  <c r="G163" i="1"/>
  <c r="G164" i="1"/>
  <c r="G165" i="1"/>
  <c r="G167" i="1"/>
  <c r="G169" i="1"/>
  <c r="G170" i="1"/>
  <c r="G173" i="1"/>
  <c r="G175" i="1"/>
  <c r="G182" i="1"/>
  <c r="G183" i="1"/>
  <c r="G198" i="1"/>
  <c r="G201" i="1"/>
  <c r="G209" i="1"/>
  <c r="G210" i="1"/>
  <c r="G212" i="1"/>
  <c r="G214" i="1"/>
  <c r="G219" i="1"/>
  <c r="G221" i="1"/>
  <c r="G222" i="1"/>
  <c r="G224" i="1"/>
  <c r="G226" i="1"/>
  <c r="G227" i="1"/>
  <c r="G231" i="1"/>
  <c r="G232" i="1"/>
  <c r="G234" i="1"/>
  <c r="G235" i="1"/>
  <c r="G237" i="1"/>
  <c r="G239" i="1"/>
  <c r="G240" i="1"/>
  <c r="G242" i="1"/>
  <c r="G243" i="1"/>
  <c r="G246" i="1"/>
  <c r="G249" i="1"/>
  <c r="G251" i="1"/>
  <c r="G259" i="1"/>
  <c r="G260" i="1"/>
  <c r="G261" i="1"/>
  <c r="G264" i="1"/>
  <c r="G265" i="1"/>
  <c r="G268" i="1"/>
  <c r="G271" i="1"/>
  <c r="G272" i="1"/>
  <c r="G274" i="1"/>
  <c r="G277" i="1"/>
  <c r="G278" i="1"/>
  <c r="G279" i="1"/>
  <c r="G280" i="1"/>
  <c r="G281" i="1"/>
  <c r="G282" i="1"/>
  <c r="G283" i="1"/>
  <c r="G284" i="1"/>
  <c r="G285" i="1"/>
  <c r="G286" i="1"/>
  <c r="G287" i="1"/>
  <c r="G290" i="1"/>
  <c r="G291" i="1"/>
  <c r="G294" i="1"/>
  <c r="G305" i="1"/>
  <c r="G306" i="1"/>
  <c r="G309" i="1"/>
  <c r="G312" i="1"/>
  <c r="G313" i="1"/>
  <c r="G314" i="1"/>
  <c r="G317" i="1"/>
  <c r="G318" i="1"/>
  <c r="G319" i="1"/>
  <c r="G320" i="1"/>
  <c r="G322" i="1"/>
  <c r="G323" i="1"/>
  <c r="G324" i="1"/>
  <c r="G325" i="1"/>
  <c r="G327" i="1"/>
  <c r="G14" i="1"/>
  <c r="G15" i="1"/>
  <c r="G329" i="1" l="1"/>
</calcChain>
</file>

<file path=xl/sharedStrings.xml><?xml version="1.0" encoding="utf-8"?>
<sst xmlns="http://schemas.openxmlformats.org/spreadsheetml/2006/main" count="590" uniqueCount="589">
  <si>
    <t>CÓDIGO EAN</t>
  </si>
  <si>
    <t>CÓDIGO</t>
  </si>
  <si>
    <t>DESCRIPCIÓN</t>
  </si>
  <si>
    <t>PRECIO MAYOR</t>
  </si>
  <si>
    <t>UNIDADES</t>
  </si>
  <si>
    <t>VALORACIÓN</t>
  </si>
  <si>
    <t>Producto novedad</t>
  </si>
  <si>
    <t>Últimas unidades</t>
  </si>
  <si>
    <t>SUSTRATOS</t>
  </si>
  <si>
    <t>4025901128468</t>
  </si>
  <si>
    <t>420.25-1</t>
  </si>
  <si>
    <t>Coral Sand Fino 5kg</t>
  </si>
  <si>
    <t>4025901128437</t>
  </si>
  <si>
    <t>420.20-1</t>
  </si>
  <si>
    <t>Coral Sand Fino 10kg</t>
  </si>
  <si>
    <t>4025901141832</t>
  </si>
  <si>
    <t>420.41-1</t>
  </si>
  <si>
    <t xml:space="preserve">Tonga Pearls bolsa 10kg </t>
  </si>
  <si>
    <t>COMPLEMENTOS CO2</t>
  </si>
  <si>
    <t>4025901134988</t>
  </si>
  <si>
    <t>71630</t>
  </si>
  <si>
    <t>Reactor de CO2 compact</t>
  </si>
  <si>
    <t>4025901135022</t>
  </si>
  <si>
    <t>71610</t>
  </si>
  <si>
    <t>Regulador CO2 mini</t>
  </si>
  <si>
    <t>4025901135046</t>
  </si>
  <si>
    <t>71614</t>
  </si>
  <si>
    <t>Tubo para CO2 4/6mm 5 metros</t>
  </si>
  <si>
    <t>4025901135053</t>
  </si>
  <si>
    <t>71615</t>
  </si>
  <si>
    <t>Sujección para tubo CO2</t>
  </si>
  <si>
    <t>4025901134971</t>
  </si>
  <si>
    <t>71650</t>
  </si>
  <si>
    <t>Válvula cuenta gotas plus</t>
  </si>
  <si>
    <t>4025901134995</t>
  </si>
  <si>
    <t>71640</t>
  </si>
  <si>
    <t>Indicador de CO2</t>
  </si>
  <si>
    <t>4025901135008</t>
  </si>
  <si>
    <t>71641</t>
  </si>
  <si>
    <t>Solución para indicador de CO2 10ml</t>
  </si>
  <si>
    <t>4014694712114</t>
  </si>
  <si>
    <t>71011</t>
  </si>
  <si>
    <t>Regular | Regulador CO2</t>
  </si>
  <si>
    <t>4025901133271</t>
  </si>
  <si>
    <t>71710</t>
  </si>
  <si>
    <t>Reactor CO2 +</t>
  </si>
  <si>
    <t>4025901135589</t>
  </si>
  <si>
    <t>71850</t>
  </si>
  <si>
    <t>Counter | Nueva válvula cuenta gotas metálica</t>
  </si>
  <si>
    <t>4025901117158</t>
  </si>
  <si>
    <t>71130</t>
  </si>
  <si>
    <t>Reactor de CO2 100</t>
  </si>
  <si>
    <t>4014694714132</t>
  </si>
  <si>
    <t>71413</t>
  </si>
  <si>
    <t>Station Botella CO2 de 2 kg</t>
  </si>
  <si>
    <t>4025901102529</t>
  </si>
  <si>
    <t>U630.00</t>
  </si>
  <si>
    <t>Tubo de presión CO2 4/6mm</t>
  </si>
  <si>
    <t>SAL Y COMPLEMENTOS</t>
  </si>
  <si>
    <t>301.03</t>
  </si>
  <si>
    <t>Reef Salt Coral 20kg</t>
  </si>
  <si>
    <t>4025901130959</t>
  </si>
  <si>
    <t>301.25</t>
  </si>
  <si>
    <t>Aqua Medic Reef Salt Nano 1020 gr</t>
  </si>
  <si>
    <t>4025901100105</t>
  </si>
  <si>
    <t>301.10</t>
  </si>
  <si>
    <t>Aqua Medic Reef Salt 4kg</t>
  </si>
  <si>
    <t>4025901138054</t>
  </si>
  <si>
    <t>65905</t>
  </si>
  <si>
    <t>Densimeter | Densímetro flotador profesional</t>
  </si>
  <si>
    <t>4025901140378</t>
  </si>
  <si>
    <t>65909</t>
  </si>
  <si>
    <t>Refractómetro LED</t>
  </si>
  <si>
    <t>65920-1</t>
  </si>
  <si>
    <t>Líquido calibración 35 ppt para refractómetro 60 ml</t>
  </si>
  <si>
    <t>TopView</t>
  </si>
  <si>
    <t>501.91</t>
  </si>
  <si>
    <t xml:space="preserve">Food Pipe. Controlador de comida. </t>
  </si>
  <si>
    <t>Rust Protect 100ml</t>
  </si>
  <si>
    <t>ANTIALGAS Y ANTIPARASITOS</t>
  </si>
  <si>
    <t>4025901130607</t>
  </si>
  <si>
    <t>420.001</t>
  </si>
  <si>
    <t>Reef Life Antired 100ml</t>
  </si>
  <si>
    <t>4025901130621</t>
  </si>
  <si>
    <t>420.010</t>
  </si>
  <si>
    <t>Reef Life Antired 1L</t>
  </si>
  <si>
    <t>4025901143195</t>
  </si>
  <si>
    <t>411.80</t>
  </si>
  <si>
    <t>Nitrat + Phosphat Control 500ml</t>
  </si>
  <si>
    <t>ELECTRÓNICA</t>
  </si>
  <si>
    <t>4025901100235</t>
  </si>
  <si>
    <t>200.15</t>
  </si>
  <si>
    <t>Temperatura Controler para frio con electrodo. TCC</t>
  </si>
  <si>
    <t>4025901100266</t>
  </si>
  <si>
    <t>201.00</t>
  </si>
  <si>
    <t>Ph Computer con electrodo y liquidos de calibracion</t>
  </si>
  <si>
    <t>4025901100686</t>
  </si>
  <si>
    <t>201.05</t>
  </si>
  <si>
    <t>Mv Computer con electrodo y liquido de calibracion</t>
  </si>
  <si>
    <t>4025901113143</t>
  </si>
  <si>
    <t>202.10</t>
  </si>
  <si>
    <t>Ozono 100</t>
  </si>
  <si>
    <t>4025901116977</t>
  </si>
  <si>
    <t>65027</t>
  </si>
  <si>
    <t>Secador de aire para ozonizador</t>
  </si>
  <si>
    <t>4025901116984</t>
  </si>
  <si>
    <t>12730</t>
  </si>
  <si>
    <t>Silicagel 1L para secador de aire</t>
  </si>
  <si>
    <t>4025901112818</t>
  </si>
  <si>
    <t>110.010</t>
  </si>
  <si>
    <t>Calentador de Titanio 100W</t>
  </si>
  <si>
    <t>4025901112825</t>
  </si>
  <si>
    <t>110.020</t>
  </si>
  <si>
    <t>Calentador de Titanio 200W</t>
  </si>
  <si>
    <t>4025901112832</t>
  </si>
  <si>
    <t>110.030</t>
  </si>
  <si>
    <t>Calentador de Titanio 300W</t>
  </si>
  <si>
    <t>4025901112849</t>
  </si>
  <si>
    <t>110.050</t>
  </si>
  <si>
    <t>Calentador de Titanio 500W</t>
  </si>
  <si>
    <t>4025901100310</t>
  </si>
  <si>
    <t>220.10</t>
  </si>
  <si>
    <t>Electrodo pH plástico</t>
  </si>
  <si>
    <t>4025901100327</t>
  </si>
  <si>
    <t>220.11</t>
  </si>
  <si>
    <t>Electrodo pH cristal</t>
  </si>
  <si>
    <t>4025901108279</t>
  </si>
  <si>
    <t>220.13</t>
  </si>
  <si>
    <t>Electrodo pH presurizado</t>
  </si>
  <si>
    <t>4025901100334</t>
  </si>
  <si>
    <t>220.16</t>
  </si>
  <si>
    <t>Electrodo Mv plástico</t>
  </si>
  <si>
    <t>4025901100341</t>
  </si>
  <si>
    <t>220.17</t>
  </si>
  <si>
    <t>Electrodo Mv cristal</t>
  </si>
  <si>
    <t>4025901133226</t>
  </si>
  <si>
    <t>230.64</t>
  </si>
  <si>
    <t>Electrode Holder 4 | Acrílico y regulable</t>
  </si>
  <si>
    <t>4025901129564</t>
  </si>
  <si>
    <t>230.004</t>
  </si>
  <si>
    <t>Líquido calibración pH 4</t>
  </si>
  <si>
    <t>4025901129571</t>
  </si>
  <si>
    <t>230.007</t>
  </si>
  <si>
    <t>Líquido calibración pH 7</t>
  </si>
  <si>
    <t>4025901129588</t>
  </si>
  <si>
    <t>230.009</t>
  </si>
  <si>
    <t>Líquido de calibración pH 9</t>
  </si>
  <si>
    <t>4025901129595</t>
  </si>
  <si>
    <t>230.300</t>
  </si>
  <si>
    <t>Líquido relleno electrodos</t>
  </si>
  <si>
    <t>4025901129618</t>
  </si>
  <si>
    <t>230.230</t>
  </si>
  <si>
    <t>Líquido calibrador redox 230 mv</t>
  </si>
  <si>
    <t>4025901129601</t>
  </si>
  <si>
    <t>230.400</t>
  </si>
  <si>
    <t>Líquido limpieza electrodos</t>
  </si>
  <si>
    <t>4025901129625</t>
  </si>
  <si>
    <t>230.250</t>
  </si>
  <si>
    <t>Líquido calibrador 250 microS</t>
  </si>
  <si>
    <t>4025901129632</t>
  </si>
  <si>
    <t>230.050</t>
  </si>
  <si>
    <t>Líquido calibrador 50 miliS</t>
  </si>
  <si>
    <t>EQUIPOS DE OSMOSIS Y EQUIPAMIENTO</t>
  </si>
  <si>
    <t>4025901111941</t>
  </si>
  <si>
    <t>U700.25</t>
  </si>
  <si>
    <t>Osmosis Easy Line 190 | 190 L/día</t>
  </si>
  <si>
    <t>4025901111958</t>
  </si>
  <si>
    <t>U700.30</t>
  </si>
  <si>
    <t>Osmosis Easy Line 300 | 300 L/día</t>
  </si>
  <si>
    <t xml:space="preserve">Osmosis Easy Line Professional 50. 190L/día </t>
  </si>
  <si>
    <t>U710.100</t>
  </si>
  <si>
    <t>Osmosis Easy Line Professional 100. 300L/día</t>
  </si>
  <si>
    <t>U710.150</t>
  </si>
  <si>
    <t>Osmosis Easy Line Professional 150. 600L/día</t>
  </si>
  <si>
    <t>U710.200</t>
  </si>
  <si>
    <t>Osmosis Easy Line Professional 200. 800L/día</t>
  </si>
  <si>
    <t>U711.100</t>
  </si>
  <si>
    <t xml:space="preserve">Membrana 400/100 GPD platinum line plus </t>
  </si>
  <si>
    <t>4025901102116</t>
  </si>
  <si>
    <t>U605.01</t>
  </si>
  <si>
    <t>Modulo de carbón repuesto Easy Line</t>
  </si>
  <si>
    <t>4025901102130</t>
  </si>
  <si>
    <t>U605.06</t>
  </si>
  <si>
    <t>Modulo de sedimento repuesto Easy Line</t>
  </si>
  <si>
    <t>4025901108200</t>
  </si>
  <si>
    <t>U601.10</t>
  </si>
  <si>
    <t>Filtro desmineralizador</t>
  </si>
  <si>
    <t>4025901102246</t>
  </si>
  <si>
    <t>U606.10</t>
  </si>
  <si>
    <t>Cartucho combinado carbón y sedimento Premium y Platinum</t>
  </si>
  <si>
    <t>4025901102253</t>
  </si>
  <si>
    <t>U606.15</t>
  </si>
  <si>
    <t>Cartucho de carbón activo 10" osmosis</t>
  </si>
  <si>
    <t>4025901102192</t>
  </si>
  <si>
    <t>U711.050</t>
  </si>
  <si>
    <t>Membrana 190 repuesto Easy y Premium</t>
  </si>
  <si>
    <t>4025901102208</t>
  </si>
  <si>
    <t>U711.075</t>
  </si>
  <si>
    <t>Membrana 300 repuesto Easy y Premium</t>
  </si>
  <si>
    <t>U711.150</t>
  </si>
  <si>
    <t xml:space="preserve">Membrane 600 repuesto Easy Prof. </t>
  </si>
  <si>
    <t>U711.200</t>
  </si>
  <si>
    <t xml:space="preserve">Membrane 800 repuesto Easy Prof. </t>
  </si>
  <si>
    <t>4025901117509</t>
  </si>
  <si>
    <t>U700.25-6</t>
  </si>
  <si>
    <t>Kit conexión grifo osmosis 3/4"</t>
  </si>
  <si>
    <t>MATERIAL FILTRANTE</t>
  </si>
  <si>
    <t>4014694125136</t>
  </si>
  <si>
    <t>12518</t>
  </si>
  <si>
    <t>Carbolit 500gr | Grano 4mm</t>
  </si>
  <si>
    <t>4025901140651</t>
  </si>
  <si>
    <t>12519</t>
  </si>
  <si>
    <t>Carbolit 3,5kg | Grano 4mm</t>
  </si>
  <si>
    <t>4014694116509</t>
  </si>
  <si>
    <t>11650</t>
  </si>
  <si>
    <t>Antiphos FE 500ml</t>
  </si>
  <si>
    <t>4025901101126</t>
  </si>
  <si>
    <t>410.80</t>
  </si>
  <si>
    <t>Bactoballs 25L</t>
  </si>
  <si>
    <t>4025901101133</t>
  </si>
  <si>
    <t>410.81</t>
  </si>
  <si>
    <t>Bactoballs 5L</t>
  </si>
  <si>
    <t>4025901133233</t>
  </si>
  <si>
    <t>411.76</t>
  </si>
  <si>
    <t>Denigran 4x50gr | Elimina nitrato</t>
  </si>
  <si>
    <t>4025901101164</t>
  </si>
  <si>
    <t>410.91-2</t>
  </si>
  <si>
    <t>Hydrocarbonat 1L</t>
  </si>
  <si>
    <t>4025901101195</t>
  </si>
  <si>
    <t>410.92-2</t>
  </si>
  <si>
    <t>Hydrocarbonat 5L</t>
  </si>
  <si>
    <t>COMPONENTES DE FILTRACIÓN</t>
  </si>
  <si>
    <t>4025901112139</t>
  </si>
  <si>
    <t>410.79-1</t>
  </si>
  <si>
    <t>Sulfuro 5 L</t>
  </si>
  <si>
    <t>4025901106404</t>
  </si>
  <si>
    <t>501.70</t>
  </si>
  <si>
    <t>Rebosadero 2,500 L/h</t>
  </si>
  <si>
    <t>PARTES PARA CONSTRUCCIÓN DE FILTROS</t>
  </si>
  <si>
    <t>4025901108767</t>
  </si>
  <si>
    <t>418.00</t>
  </si>
  <si>
    <t>Rebosadero peine con guia 32cm</t>
  </si>
  <si>
    <t>4205901136449</t>
  </si>
  <si>
    <t>418.06</t>
  </si>
  <si>
    <t>Combfix x 6 unidades | Soporte opc. para Reb. 50 cm</t>
  </si>
  <si>
    <t>4025901102864</t>
  </si>
  <si>
    <t>415.31</t>
  </si>
  <si>
    <t>Rebosadero circular 40mm</t>
  </si>
  <si>
    <t>4025901113792</t>
  </si>
  <si>
    <t>415.41</t>
  </si>
  <si>
    <t>Rebosadero circular 40mm transparente</t>
  </si>
  <si>
    <t>4025901102987</t>
  </si>
  <si>
    <t>415.32</t>
  </si>
  <si>
    <t>Rebosadero circular 50mm</t>
  </si>
  <si>
    <t>4025901113808</t>
  </si>
  <si>
    <t>415.42</t>
  </si>
  <si>
    <t>Rebosadero circular 50mm transparente</t>
  </si>
  <si>
    <t>4025901100624</t>
  </si>
  <si>
    <t>415.33</t>
  </si>
  <si>
    <t>Rebosadero circular 63mm</t>
  </si>
  <si>
    <t>4025901113815</t>
  </si>
  <si>
    <t>415.43</t>
  </si>
  <si>
    <t>Rebosadero circular 63mm transparente</t>
  </si>
  <si>
    <t>4025901125061</t>
  </si>
  <si>
    <t>416.140</t>
  </si>
  <si>
    <t>Adapter union AM 40</t>
  </si>
  <si>
    <t>4025901119916</t>
  </si>
  <si>
    <t>417.40</t>
  </si>
  <si>
    <t>Tank union D-40</t>
  </si>
  <si>
    <t>4025901120059</t>
  </si>
  <si>
    <t>418.10</t>
  </si>
  <si>
    <t>Aqua Divider</t>
  </si>
  <si>
    <t>4025901135244</t>
  </si>
  <si>
    <t>418.11</t>
  </si>
  <si>
    <t>Ventosas dobles | 3 unidades</t>
  </si>
  <si>
    <t>4025901107180</t>
  </si>
  <si>
    <t>418.20</t>
  </si>
  <si>
    <t>Tubo rebosadero 20mm</t>
  </si>
  <si>
    <t>4025901107203</t>
  </si>
  <si>
    <t>418.32</t>
  </si>
  <si>
    <t>Tubo rebosadero 32mm</t>
  </si>
  <si>
    <t>4025901107210</t>
  </si>
  <si>
    <t>418.40</t>
  </si>
  <si>
    <t>Tubo rebosadero 40mm</t>
  </si>
  <si>
    <t>4025901107227</t>
  </si>
  <si>
    <t>418.50</t>
  </si>
  <si>
    <t>Tubo rebosadero 50mm</t>
  </si>
  <si>
    <t>4025901107234</t>
  </si>
  <si>
    <t>418.63</t>
  </si>
  <si>
    <t>Tubo rebosadero 63mm</t>
  </si>
  <si>
    <t>4025901106510</t>
  </si>
  <si>
    <t>410.41</t>
  </si>
  <si>
    <t>Reductora tubo T 9/12 a 4/6</t>
  </si>
  <si>
    <t>4025901101973</t>
  </si>
  <si>
    <t>410.40</t>
  </si>
  <si>
    <t>Reductora tubo T 12/16 a 4/6</t>
  </si>
  <si>
    <t>4025901106527</t>
  </si>
  <si>
    <t>410.42</t>
  </si>
  <si>
    <t>Reductora tubo 16/22 a 4/6</t>
  </si>
  <si>
    <t>4025901137675</t>
  </si>
  <si>
    <t>410.37</t>
  </si>
  <si>
    <t>6-tubes | Regulador caudal aire 6 salidas</t>
  </si>
  <si>
    <t>4025901125320</t>
  </si>
  <si>
    <t>410.44</t>
  </si>
  <si>
    <t>Válvula de regulación FBS</t>
  </si>
  <si>
    <t>4025901128635</t>
  </si>
  <si>
    <t>410.47</t>
  </si>
  <si>
    <t>Valvula de flujo pack 2 unidades</t>
  </si>
  <si>
    <t>4025901114003</t>
  </si>
  <si>
    <t>410.46</t>
  </si>
  <si>
    <t>Válvula de agujas</t>
  </si>
  <si>
    <t>4025901101881</t>
  </si>
  <si>
    <t>415.30</t>
  </si>
  <si>
    <t>Rejilla 15 x 15 cm</t>
  </si>
  <si>
    <t>4025901132441</t>
  </si>
  <si>
    <t>806.16</t>
  </si>
  <si>
    <t>Tubo PVC transparente 16mm, 1 metro</t>
  </si>
  <si>
    <t>4025901132496</t>
  </si>
  <si>
    <t>806.51</t>
  </si>
  <si>
    <t>Tubo PVC transparente 50mm, 1 metro</t>
  </si>
  <si>
    <t>ACCESORIOS PARA ACUARIOS</t>
  </si>
  <si>
    <t>4025901132373</t>
  </si>
  <si>
    <t>86606</t>
  </si>
  <si>
    <t xml:space="preserve">Holder 88mm | 2 unidades </t>
  </si>
  <si>
    <t>4025901135848</t>
  </si>
  <si>
    <t>418.12</t>
  </si>
  <si>
    <t>Hopstop (Tirantas perimetrales antisalto de peces de 48 cm)</t>
  </si>
  <si>
    <t>510.175</t>
  </si>
  <si>
    <t>Filter box sump para acuario 600 x 420 x 340 mm</t>
  </si>
  <si>
    <t>Bandeja protección suelo para sump 600</t>
  </si>
  <si>
    <t>Bandeja protección suelo para sump 900</t>
  </si>
  <si>
    <t>ENFRIADORES</t>
  </si>
  <si>
    <t>4025901120820</t>
  </si>
  <si>
    <t>107.102</t>
  </si>
  <si>
    <t>Artic Breeze 2-pack | Ventilador para acuarios</t>
  </si>
  <si>
    <t>4025901120844</t>
  </si>
  <si>
    <t>107.106</t>
  </si>
  <si>
    <t>Artic Breeze 6-pack | Ventilador para acuarios</t>
  </si>
  <si>
    <t>4025901144116</t>
  </si>
  <si>
    <t>105.020</t>
  </si>
  <si>
    <t>Enfriador Titan 200. Hasta 250L</t>
  </si>
  <si>
    <t>4025901144123</t>
  </si>
  <si>
    <t>105.060</t>
  </si>
  <si>
    <t>Enfriador Titan 600. Hasta 750L</t>
  </si>
  <si>
    <t>4025901144147</t>
  </si>
  <si>
    <t>105.220</t>
  </si>
  <si>
    <t>Enfriador Titan 2200. Hasta 2.500L</t>
  </si>
  <si>
    <t>BOMBAS Y COMPRESORES</t>
  </si>
  <si>
    <t>4025901143249</t>
  </si>
  <si>
    <t>100.813</t>
  </si>
  <si>
    <t xml:space="preserve">Bomba DC Runner 1.3, hasta 1.200L. </t>
  </si>
  <si>
    <t>4025901143256</t>
  </si>
  <si>
    <t>100.823</t>
  </si>
  <si>
    <t xml:space="preserve">Bomba DC Runner 2.3, hasta 2.000L. </t>
  </si>
  <si>
    <t>502.77</t>
  </si>
  <si>
    <t>Refill System 2.0</t>
  </si>
  <si>
    <t>101.201</t>
  </si>
  <si>
    <t>Compresor Mistral 2000 II</t>
  </si>
  <si>
    <t>VARIOS</t>
  </si>
  <si>
    <t>4025901106459</t>
  </si>
  <si>
    <t>420.60</t>
  </si>
  <si>
    <t>Reef Construct | Resina de sujección</t>
  </si>
  <si>
    <t>4025901138511</t>
  </si>
  <si>
    <t>100.900</t>
  </si>
  <si>
    <t>Variocare 1L. Limpiador de restos calcáreos</t>
  </si>
  <si>
    <t>4025901131307</t>
  </si>
  <si>
    <t>590.000</t>
  </si>
  <si>
    <t>Flow Kit _ Toma y retorno filtro acero inox.</t>
  </si>
  <si>
    <t>4025901140453</t>
  </si>
  <si>
    <t>66301</t>
  </si>
  <si>
    <t>Aqua Gloves XXL(Guantes Extralargos)</t>
  </si>
  <si>
    <t>4014694660026</t>
  </si>
  <si>
    <t>66000</t>
  </si>
  <si>
    <t>Rasqueta limpiadora</t>
  </si>
  <si>
    <t>4025901113051</t>
  </si>
  <si>
    <t>66001</t>
  </si>
  <si>
    <t>Repuesto rasqueta</t>
  </si>
  <si>
    <t>66100</t>
  </si>
  <si>
    <t>Aqua Smoothy | Paño limpiador</t>
  </si>
  <si>
    <t>4025901120653</t>
  </si>
  <si>
    <t>68000</t>
  </si>
  <si>
    <t>Defroster | Caja descongeladora</t>
  </si>
  <si>
    <t>4025901113068</t>
  </si>
  <si>
    <t>67000</t>
  </si>
  <si>
    <t>Mega Mag 1</t>
  </si>
  <si>
    <t>4025901113075</t>
  </si>
  <si>
    <t>67001</t>
  </si>
  <si>
    <t>Mega Mag 2</t>
  </si>
  <si>
    <t>4025901132878</t>
  </si>
  <si>
    <t>67023</t>
  </si>
  <si>
    <t>Mega Mag L hasta 18mm (Imán flotante)</t>
  </si>
  <si>
    <t>4025901116892</t>
  </si>
  <si>
    <t>67010</t>
  </si>
  <si>
    <t>Magnet scraper (cuchilla para Mega Mag)</t>
  </si>
  <si>
    <t>4025901116908</t>
  </si>
  <si>
    <t>67011</t>
  </si>
  <si>
    <t>Repuesto cuchilla para Mega Mag</t>
  </si>
  <si>
    <t>4025901120066</t>
  </si>
  <si>
    <t>67102</t>
  </si>
  <si>
    <t>Plexipad para Mega Mag 3</t>
  </si>
  <si>
    <t>4025901112115</t>
  </si>
  <si>
    <t>501.80</t>
  </si>
  <si>
    <t>Trampa para peces</t>
  </si>
  <si>
    <t>4025901112788</t>
  </si>
  <si>
    <t>501.81</t>
  </si>
  <si>
    <t>Trampa para invertebrados (gusanos, cangrejos)</t>
  </si>
  <si>
    <t>4025901139556</t>
  </si>
  <si>
    <t>501.82</t>
  </si>
  <si>
    <t>Catch bowl | Atrapapeces</t>
  </si>
  <si>
    <t>4025901133561</t>
  </si>
  <si>
    <t>230.04</t>
  </si>
  <si>
    <t xml:space="preserve">Frag Board | Sujeción para esquejes + 10 pins. </t>
  </si>
  <si>
    <t>4025901133554</t>
  </si>
  <si>
    <t>230.06</t>
  </si>
  <si>
    <t>Coral Pins | 10 unidades</t>
  </si>
  <si>
    <t>39520</t>
  </si>
  <si>
    <t>Coral strap (5 pcs.)</t>
  </si>
  <si>
    <t>4025901117486</t>
  </si>
  <si>
    <t>230.03</t>
  </si>
  <si>
    <t>Coral Holder</t>
  </si>
  <si>
    <t>4025901135251</t>
  </si>
  <si>
    <t>415.80</t>
  </si>
  <si>
    <t>Aqua Grid | Placas 30.5 x 30.5 x 1.1 cm engarzables</t>
  </si>
  <si>
    <t>4025901127911</t>
  </si>
  <si>
    <t>410.43</t>
  </si>
  <si>
    <t>Válvula antiretorno | 2 unidades</t>
  </si>
  <si>
    <t>4025901134896</t>
  </si>
  <si>
    <t>429.10</t>
  </si>
  <si>
    <t>Prefilter Bag | Bolsa prefiltrante</t>
  </si>
  <si>
    <t>4025901135213</t>
  </si>
  <si>
    <t>429.11</t>
  </si>
  <si>
    <t>Filter Bag 4 | Para Prefilter Bag 2 unidades</t>
  </si>
  <si>
    <t>4025901115871</t>
  </si>
  <si>
    <t>429.01</t>
  </si>
  <si>
    <t>Filter Bag 1  22x15cm | 2 unidades</t>
  </si>
  <si>
    <t>4025901115895</t>
  </si>
  <si>
    <t>429.03</t>
  </si>
  <si>
    <t>Filter Bag 3  22x45cm | 2 unidades</t>
  </si>
  <si>
    <t>PLANCTON</t>
  </si>
  <si>
    <t>4014694350057</t>
  </si>
  <si>
    <t>35005</t>
  </si>
  <si>
    <t>Reactor de zooplancton</t>
  </si>
  <si>
    <t>SKIMMERS</t>
  </si>
  <si>
    <t>4025901137781</t>
  </si>
  <si>
    <t>412.210</t>
  </si>
  <si>
    <t>Skimmer K1 hasta 500 L</t>
  </si>
  <si>
    <t>4025901130119</t>
  </si>
  <si>
    <t>400.021</t>
  </si>
  <si>
    <t>Turboflotor 5000 single 6.0</t>
  </si>
  <si>
    <t>4025901113228</t>
  </si>
  <si>
    <t>400.05</t>
  </si>
  <si>
    <t>Turboflotor 10000</t>
  </si>
  <si>
    <t>ACCESORIOS</t>
  </si>
  <si>
    <t>4025901124941</t>
  </si>
  <si>
    <t>410.610</t>
  </si>
  <si>
    <t>Silencer 100</t>
  </si>
  <si>
    <t>4025901124958</t>
  </si>
  <si>
    <t>410.620</t>
  </si>
  <si>
    <t>Silencer 200</t>
  </si>
  <si>
    <t>4025901126440</t>
  </si>
  <si>
    <t>410.59</t>
  </si>
  <si>
    <t>Difusores de madera MINI | 2 unidades</t>
  </si>
  <si>
    <t>4025901126457</t>
  </si>
  <si>
    <t>410.58</t>
  </si>
  <si>
    <t>Difusores de madera MIDI | 2 unidades</t>
  </si>
  <si>
    <t>4025901100914</t>
  </si>
  <si>
    <t>410.57</t>
  </si>
  <si>
    <t>Difusor de madera MAXI | 1 unidad</t>
  </si>
  <si>
    <t>SUPLEMENTOS Y NUTRICIÓN</t>
  </si>
  <si>
    <t>343.000</t>
  </si>
  <si>
    <t>Coral Fit</t>
  </si>
  <si>
    <t>4025901139143</t>
  </si>
  <si>
    <t>39040</t>
  </si>
  <si>
    <t>Pipette 35</t>
  </si>
  <si>
    <t>4025901140538</t>
  </si>
  <si>
    <t>39041</t>
  </si>
  <si>
    <t xml:space="preserve">Pipette 60 </t>
  </si>
  <si>
    <t>4025901100846</t>
  </si>
  <si>
    <t>410.76-1</t>
  </si>
  <si>
    <t>Denimar 150gr</t>
  </si>
  <si>
    <t>LÁMPARAS ILUMINACIÓN HQI</t>
  </si>
  <si>
    <t>4014694809821</t>
  </si>
  <si>
    <t>80982</t>
  </si>
  <si>
    <t>Aqualine 16000 150w</t>
  </si>
  <si>
    <t>4014694809715</t>
  </si>
  <si>
    <t>80971</t>
  </si>
  <si>
    <t>Aqualine 20000 70W azul</t>
  </si>
  <si>
    <t>BOMBILLAS LED</t>
  </si>
  <si>
    <t>4025901135237</t>
  </si>
  <si>
    <t>65950</t>
  </si>
  <si>
    <t>Blue Linterna LED</t>
  </si>
  <si>
    <t>TUBOS FLUORESCENTES</t>
  </si>
  <si>
    <t>4025901116540</t>
  </si>
  <si>
    <t>88700</t>
  </si>
  <si>
    <t>Reef Blue T5 24w</t>
  </si>
  <si>
    <t>4025901116557</t>
  </si>
  <si>
    <t>88701</t>
  </si>
  <si>
    <t>Reef Blue T5 39w</t>
  </si>
  <si>
    <t>4025901116564</t>
  </si>
  <si>
    <t>88702</t>
  </si>
  <si>
    <t>Reef Blue T5 54w</t>
  </si>
  <si>
    <t>4025901116625</t>
  </si>
  <si>
    <t>Reef White T5 24w 15K</t>
  </si>
  <si>
    <t>4025901116632</t>
  </si>
  <si>
    <t>Reef White T5 39w 15K</t>
  </si>
  <si>
    <t>4025901116601</t>
  </si>
  <si>
    <t>Reef White T5 54w 10K</t>
  </si>
  <si>
    <t>4025901116649</t>
  </si>
  <si>
    <t>Reef White T5 54w 15K</t>
  </si>
  <si>
    <t>4025901116618</t>
  </si>
  <si>
    <t>Reef White T5 80w 10K</t>
  </si>
  <si>
    <t>4025901116656</t>
  </si>
  <si>
    <t>Reef White T5 80w 15K</t>
  </si>
  <si>
    <t>4025901116687</t>
  </si>
  <si>
    <t>Plant Grow T5 54w</t>
  </si>
  <si>
    <t>4025901116694</t>
  </si>
  <si>
    <t>88733</t>
  </si>
  <si>
    <t>Plant Grow T5 80w</t>
  </si>
  <si>
    <t>TUBOS PL</t>
  </si>
  <si>
    <t>4014694809098</t>
  </si>
  <si>
    <t>80909</t>
  </si>
  <si>
    <t>Ocean Blue Power Compact 24w</t>
  </si>
  <si>
    <t>4014694819097</t>
  </si>
  <si>
    <t>81909</t>
  </si>
  <si>
    <t>Ocean White Power Compact 24w</t>
  </si>
  <si>
    <t xml:space="preserve">REFLECTOR PARA SUNBEAN </t>
  </si>
  <si>
    <t>4025901113990</t>
  </si>
  <si>
    <t>83281</t>
  </si>
  <si>
    <t>Reflector para Sunbean 80w</t>
  </si>
  <si>
    <t>PANTALLAS LED</t>
  </si>
  <si>
    <t>SPECTRUS-WIFI (AGUA SALADA)</t>
  </si>
  <si>
    <t>4025901144000</t>
  </si>
  <si>
    <t>83020010</t>
  </si>
  <si>
    <t>Pantalla LED Spectrus. WIFI</t>
  </si>
  <si>
    <t>AQUARIUS PLUS WIFI (AGUA SALADA)</t>
  </si>
  <si>
    <t xml:space="preserve"> 4025901143409</t>
  </si>
  <si>
    <t>89714</t>
  </si>
  <si>
    <t>Aquarius 120 plus</t>
  </si>
  <si>
    <t>AQUARIUS LED (AGUA SALADA)</t>
  </si>
  <si>
    <t>4025901137446</t>
  </si>
  <si>
    <t>87714</t>
  </si>
  <si>
    <t>aquarius 120 de 128w | Para acuarios de 115 a 135cm</t>
  </si>
  <si>
    <t>87701</t>
  </si>
  <si>
    <t>Cable en Y para aquarius</t>
  </si>
  <si>
    <t>AQUARIUS LED (AGUA DULCE)</t>
  </si>
  <si>
    <t>87813</t>
  </si>
  <si>
    <t>aquarius plant 90 | Para acuarios de 85 a 110cm</t>
  </si>
  <si>
    <t>SUJECIÓN PANTALLAS (CABLE ACERO)</t>
  </si>
  <si>
    <t>4014694804000</t>
  </si>
  <si>
    <t>80400</t>
  </si>
  <si>
    <t>AQUAFIT | Sujección de pantalla para techo</t>
  </si>
  <si>
    <t>4025901124965</t>
  </si>
  <si>
    <t>AQUAFIT 2</t>
  </si>
  <si>
    <t>4025901132014</t>
  </si>
  <si>
    <t>AQUAFIT 3</t>
  </si>
  <si>
    <t>GERMICIDAS</t>
  </si>
  <si>
    <t>4025901140668</t>
  </si>
  <si>
    <t>80705</t>
  </si>
  <si>
    <t>Germicida Helix-Max 5w 2.0</t>
  </si>
  <si>
    <t>4025901140675</t>
  </si>
  <si>
    <t>80709</t>
  </si>
  <si>
    <t>Germicida Helix-Max 9w 2.0</t>
  </si>
  <si>
    <t>4025901140699</t>
  </si>
  <si>
    <t>80718</t>
  </si>
  <si>
    <t>Germicida Helix-Max 18w 2.0</t>
  </si>
  <si>
    <t>4025901140712</t>
  </si>
  <si>
    <t>80755</t>
  </si>
  <si>
    <t>Germicida Helix-Max 55w 2.0</t>
  </si>
  <si>
    <t>4025901116311</t>
  </si>
  <si>
    <t>80809-8</t>
  </si>
  <si>
    <t>Lámpara repuesto 9w</t>
  </si>
  <si>
    <t>4025901123135</t>
  </si>
  <si>
    <t>80811-8</t>
  </si>
  <si>
    <t>Lámpara repuesto 11w</t>
  </si>
  <si>
    <t>4025901116328</t>
  </si>
  <si>
    <t>80818-8</t>
  </si>
  <si>
    <t>Lámpara repuesto 18w</t>
  </si>
  <si>
    <t>4025901116342</t>
  </si>
  <si>
    <t>80855-8</t>
  </si>
  <si>
    <t>Lámpara repuesto 55w</t>
  </si>
  <si>
    <t>80891-8</t>
  </si>
  <si>
    <t>Lámpara repuesto para UV-C Professional 80 W</t>
  </si>
  <si>
    <t>TOTAL:</t>
  </si>
  <si>
    <t>0000000000192</t>
  </si>
  <si>
    <t>104.201</t>
  </si>
  <si>
    <t>Reefdoser EVO 1</t>
  </si>
  <si>
    <t>0000000000208</t>
  </si>
  <si>
    <t>104.203</t>
  </si>
  <si>
    <t>Reefdoser EVO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</si>
</sst>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;[Red]0.00"/>
    <numFmt numFmtId="165" formatCode="0.000"/>
    <numFmt numFmtId="166" formatCode="_-* #,##0\ _€_-;\-* #,##0\ _€_-;_-* &quot;- &quot;_€_-;_-@_-"/>
    <numFmt numFmtId="167" formatCode="#,##0.00\ &quot;€&quot;"/>
  </numFmts>
  <fonts count="52">
    <font>
      <sz val="10"/>
      <name val="Arial"/>
      <family val="2"/>
      <charset val="1"/>
    </font>
    <font>
      <u/>
      <sz val="7.7"/>
      <color rgb="FF0000FF"/>
      <name val="Arial"/>
      <family val="2"/>
      <charset val="1"/>
    </font>
    <font>
      <sz val="10"/>
      <name val="Mangal"/>
      <family val="2"/>
      <charset val="1"/>
    </font>
    <font>
      <sz val="8"/>
      <name val="Segoe UI"/>
      <family val="2"/>
    </font>
    <font>
      <b/>
      <i/>
      <sz val="8"/>
      <name val="Segoe UI"/>
      <family val="2"/>
    </font>
    <font>
      <b/>
      <sz val="8"/>
      <name val="Segoe UI"/>
      <family val="2"/>
    </font>
    <font>
      <sz val="8"/>
      <color rgb="FF000000"/>
      <name val="Segoe UI"/>
      <family val="2"/>
    </font>
    <font>
      <sz val="10"/>
      <name val="Segoe UI"/>
      <family val="2"/>
    </font>
    <font>
      <u/>
      <sz val="8"/>
      <color rgb="FF0000FF"/>
      <name val="Segoe UI"/>
      <family val="2"/>
    </font>
    <font>
      <b/>
      <sz val="8"/>
      <color rgb="FF333333"/>
      <name val="Segoe UI"/>
      <family val="2"/>
    </font>
    <font>
      <b/>
      <sz val="8"/>
      <color rgb="FFFF0000"/>
      <name val="Segoe UI"/>
      <family val="2"/>
    </font>
    <font>
      <b/>
      <sz val="8"/>
      <color rgb="FF2E75B6"/>
      <name val="Segoe UI"/>
      <family val="2"/>
    </font>
    <font>
      <b/>
      <sz val="8"/>
      <color rgb="FF0070C0"/>
      <name val="Segoe UI"/>
      <family val="2"/>
    </font>
    <font>
      <b/>
      <sz val="8"/>
      <color rgb="FF003366"/>
      <name val="Segoe UI"/>
      <family val="2"/>
    </font>
    <font>
      <sz val="8"/>
      <color rgb="FFFF0000"/>
      <name val="Segoe UI"/>
      <family val="2"/>
    </font>
    <font>
      <sz val="8"/>
      <color rgb="FF0070C0"/>
      <name val="Segoe UI"/>
      <family val="2"/>
    </font>
    <font>
      <b/>
      <sz val="8"/>
      <color rgb="FF000000"/>
      <name val="Segoe UI"/>
      <family val="2"/>
    </font>
    <font>
      <sz val="8"/>
      <color rgb="FF00B0F0"/>
      <name val="Segoe UI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8"/>
      <color theme="1"/>
      <name val="Segoe UI"/>
      <family val="2"/>
    </font>
    <font>
      <sz val="10"/>
      <color theme="1"/>
      <name val="Arial"/>
      <family val="2"/>
      <charset val="1"/>
    </font>
    <font>
      <b/>
      <sz val="8"/>
      <color theme="1"/>
      <name val="Segoe UI"/>
      <family val="2"/>
    </font>
    <font>
      <sz val="10"/>
      <color rgb="FFFF0000"/>
      <name val="Segoe UI"/>
      <family val="2"/>
    </font>
    <font>
      <sz val="10"/>
      <color theme="1"/>
      <name val="Segoe UI"/>
      <family val="2"/>
    </font>
    <font>
      <b/>
      <sz val="8"/>
      <color theme="0"/>
      <name val="Segoe UI"/>
      <family val="2"/>
    </font>
    <font>
      <u/>
      <sz val="9"/>
      <color rgb="FF0000FF"/>
      <name val="Arial"/>
      <family val="2"/>
      <charset val="1"/>
    </font>
    <font>
      <u/>
      <sz val="10"/>
      <color rgb="FF0000FF"/>
      <name val="Arial"/>
      <family val="2"/>
      <charset val="1"/>
    </font>
    <font>
      <sz val="10"/>
      <color rgb="FF000000"/>
      <name val="Segoe UI"/>
      <family val="2"/>
    </font>
    <font>
      <b/>
      <sz val="9"/>
      <name val="Segoe UI"/>
      <family val="2"/>
    </font>
    <font>
      <sz val="8"/>
      <color theme="2" tint="-0.89999084444715716"/>
      <name val="Segoe UI"/>
      <family val="2"/>
    </font>
    <font>
      <b/>
      <i/>
      <sz val="8"/>
      <color theme="2" tint="-0.89999084444715716"/>
      <name val="Segoe UI"/>
      <family val="2"/>
    </font>
    <font>
      <b/>
      <sz val="8"/>
      <color theme="2" tint="-0.89999084444715716"/>
      <name val="Segoe UI"/>
      <family val="2"/>
    </font>
    <font>
      <b/>
      <i/>
      <sz val="8"/>
      <color theme="1"/>
      <name val="Segoe UI"/>
      <family val="2"/>
    </font>
    <font>
      <sz val="8"/>
      <color theme="1"/>
      <name val="Arial"/>
      <family val="2"/>
      <charset val="1"/>
    </font>
    <font>
      <b/>
      <sz val="9"/>
      <color theme="1"/>
      <name val="Segoe UI"/>
      <family val="2"/>
    </font>
    <font>
      <b/>
      <u/>
      <sz val="8"/>
      <color rgb="FF0000FF"/>
      <name val="Segoe UI"/>
      <family val="2"/>
    </font>
    <font>
      <b/>
      <sz val="10"/>
      <name val="Segoe UI"/>
      <family val="2"/>
    </font>
    <font>
      <sz val="8"/>
      <color rgb="FF00B050"/>
      <name val="Segoe UI"/>
      <family val="2"/>
    </font>
    <font>
      <b/>
      <sz val="8"/>
      <color rgb="FF00B050"/>
      <name val="Segoe UI"/>
      <family val="2"/>
    </font>
    <font>
      <b/>
      <sz val="10"/>
      <color rgb="FFFF0000"/>
      <name val="Segoe UI"/>
      <family val="2"/>
    </font>
    <font>
      <b/>
      <sz val="10"/>
      <color rgb="FF00B050"/>
      <name val="Segoe UI"/>
      <family val="2"/>
    </font>
    <font>
      <sz val="10"/>
      <color rgb="FFFF0000"/>
      <name val="Arial"/>
      <family val="2"/>
      <charset val="1"/>
    </font>
    <font>
      <sz val="10"/>
      <color rgb="FF00B050"/>
      <name val="Segoe UI"/>
      <family val="2"/>
    </font>
    <font>
      <sz val="8"/>
      <color rgb="FF00B050"/>
      <name val="Arial"/>
      <family val="2"/>
      <charset val="1"/>
    </font>
    <font>
      <sz val="10"/>
      <color rgb="FF00B050"/>
      <name val="Arial"/>
      <family val="2"/>
      <charset val="1"/>
    </font>
    <font>
      <sz val="8"/>
      <color theme="9"/>
      <name val="Segoe UI"/>
      <family val="2"/>
    </font>
    <font>
      <b/>
      <sz val="8"/>
      <color theme="9"/>
      <name val="Segoe UI"/>
      <family val="2"/>
    </font>
    <font>
      <sz val="10"/>
      <color theme="9"/>
      <name val="Arial"/>
      <family val="2"/>
      <charset val="1"/>
    </font>
    <font>
      <sz val="10"/>
      <color theme="9"/>
      <name val="Segoe UI"/>
      <family val="2"/>
    </font>
    <font>
      <u/>
      <sz val="8"/>
      <color theme="1"/>
      <name val="Segoe UI"/>
      <family val="2"/>
    </font>
    <font>
      <sz val="8"/>
      <color theme="1"/>
      <name val="Segu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4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 tint="4.9989318521683403E-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 tint="4.9989318521683403E-2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/>
      <top style="medium">
        <color theme="1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theme="1" tint="4.9989318521683403E-2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theme="1" tint="4.9989318521683403E-2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4.9989318521683403E-2"/>
      </left>
      <right style="medium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/>
      <right style="medium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1" tint="4.9989318521683403E-2"/>
      </left>
      <right style="medium">
        <color indexed="64"/>
      </right>
      <top style="thin">
        <color theme="1" tint="4.9989318521683403E-2"/>
      </top>
      <bottom/>
      <diagonal/>
    </border>
    <border>
      <left style="medium">
        <color indexed="64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theme="1" tint="4.9989318521683403E-2"/>
      </left>
      <right style="medium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 style="thin">
        <color theme="1" tint="4.9989318521683403E-2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thin">
        <color theme="1" tint="4.9989318521683403E-2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Border="0" applyProtection="0"/>
    <xf numFmtId="166" fontId="2" fillId="0" borderId="0" applyBorder="0" applyProtection="0"/>
    <xf numFmtId="2" fontId="18" fillId="0" borderId="0"/>
  </cellStyleXfs>
  <cellXfs count="332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7" fillId="2" borderId="0" xfId="0" applyFont="1" applyFill="1"/>
    <xf numFmtId="0" fontId="7" fillId="2" borderId="1" xfId="0" applyFont="1" applyFill="1" applyBorder="1"/>
    <xf numFmtId="0" fontId="13" fillId="2" borderId="2" xfId="0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right"/>
    </xf>
    <xf numFmtId="0" fontId="3" fillId="2" borderId="2" xfId="0" applyFont="1" applyFill="1" applyBorder="1"/>
    <xf numFmtId="49" fontId="15" fillId="2" borderId="2" xfId="0" applyNumberFormat="1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165" fontId="3" fillId="2" borderId="2" xfId="0" applyNumberFormat="1" applyFont="1" applyFill="1" applyBorder="1"/>
    <xf numFmtId="49" fontId="14" fillId="2" borderId="2" xfId="0" applyNumberFormat="1" applyFont="1" applyFill="1" applyBorder="1" applyAlignment="1">
      <alignment horizontal="right"/>
    </xf>
    <xf numFmtId="2" fontId="3" fillId="2" borderId="2" xfId="0" applyNumberFormat="1" applyFont="1" applyFill="1" applyBorder="1"/>
    <xf numFmtId="0" fontId="6" fillId="2" borderId="2" xfId="0" applyFont="1" applyFill="1" applyBorder="1"/>
    <xf numFmtId="1" fontId="3" fillId="2" borderId="2" xfId="0" applyNumberFormat="1" applyFont="1" applyFill="1" applyBorder="1"/>
    <xf numFmtId="2" fontId="15" fillId="2" borderId="2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2" fontId="6" fillId="2" borderId="2" xfId="0" applyNumberFormat="1" applyFont="1" applyFill="1" applyBorder="1"/>
    <xf numFmtId="49" fontId="17" fillId="2" borderId="2" xfId="0" applyNumberFormat="1" applyFont="1" applyFill="1" applyBorder="1" applyAlignment="1">
      <alignment horizontal="right"/>
    </xf>
    <xf numFmtId="1" fontId="6" fillId="2" borderId="2" xfId="0" applyNumberFormat="1" applyFont="1" applyFill="1" applyBorder="1"/>
    <xf numFmtId="49" fontId="20" fillId="2" borderId="2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left"/>
    </xf>
    <xf numFmtId="0" fontId="7" fillId="2" borderId="2" xfId="0" applyFont="1" applyFill="1" applyBorder="1"/>
    <xf numFmtId="0" fontId="4" fillId="3" borderId="3" xfId="0" applyFont="1" applyFill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11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7" fillId="0" borderId="3" xfId="0" applyFont="1" applyBorder="1"/>
    <xf numFmtId="0" fontId="13" fillId="0" borderId="4" xfId="0" applyFont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3" fillId="0" borderId="4" xfId="0" applyFont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0" fontId="7" fillId="0" borderId="0" xfId="0" applyFont="1" applyAlignment="1">
      <alignment vertical="center"/>
    </xf>
    <xf numFmtId="49" fontId="20" fillId="0" borderId="9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left"/>
    </xf>
    <xf numFmtId="0" fontId="31" fillId="4" borderId="10" xfId="0" applyFont="1" applyFill="1" applyBorder="1" applyAlignment="1">
      <alignment horizontal="center"/>
    </xf>
    <xf numFmtId="0" fontId="20" fillId="0" borderId="3" xfId="0" applyFont="1" applyBorder="1"/>
    <xf numFmtId="49" fontId="20" fillId="0" borderId="9" xfId="0" applyNumberFormat="1" applyFont="1" applyBorder="1" applyAlignment="1">
      <alignment horizontal="right"/>
    </xf>
    <xf numFmtId="49" fontId="20" fillId="0" borderId="3" xfId="0" applyNumberFormat="1" applyFont="1" applyBorder="1" applyAlignment="1">
      <alignment horizontal="left"/>
    </xf>
    <xf numFmtId="49" fontId="20" fillId="0" borderId="3" xfId="0" applyNumberFormat="1" applyFont="1" applyBorder="1" applyAlignment="1">
      <alignment horizontal="right"/>
    </xf>
    <xf numFmtId="0" fontId="33" fillId="4" borderId="3" xfId="0" applyFont="1" applyFill="1" applyBorder="1" applyAlignment="1">
      <alignment horizontal="left"/>
    </xf>
    <xf numFmtId="0" fontId="33" fillId="4" borderId="3" xfId="0" applyFont="1" applyFill="1" applyBorder="1" applyAlignment="1">
      <alignment horizontal="center"/>
    </xf>
    <xf numFmtId="165" fontId="20" fillId="0" borderId="3" xfId="0" applyNumberFormat="1" applyFont="1" applyBorder="1"/>
    <xf numFmtId="2" fontId="20" fillId="0" borderId="3" xfId="0" applyNumberFormat="1" applyFont="1" applyBorder="1"/>
    <xf numFmtId="0" fontId="20" fillId="4" borderId="3" xfId="0" applyFont="1" applyFill="1" applyBorder="1" applyAlignment="1">
      <alignment horizontal="center"/>
    </xf>
    <xf numFmtId="2" fontId="20" fillId="0" borderId="3" xfId="0" applyNumberFormat="1" applyFont="1" applyBorder="1" applyAlignment="1">
      <alignment horizontal="right"/>
    </xf>
    <xf numFmtId="0" fontId="21" fillId="0" borderId="3" xfId="0" applyFont="1" applyBorder="1"/>
    <xf numFmtId="1" fontId="20" fillId="0" borderId="3" xfId="0" applyNumberFormat="1" applyFont="1" applyBorder="1"/>
    <xf numFmtId="49" fontId="22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center" vertical="center"/>
    </xf>
    <xf numFmtId="0" fontId="27" fillId="0" borderId="3" xfId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32" fillId="4" borderId="11" xfId="0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33" fillId="4" borderId="4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16" xfId="0" applyFont="1" applyBorder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/>
    </xf>
    <xf numFmtId="0" fontId="8" fillId="2" borderId="1" xfId="1" applyFont="1" applyFill="1" applyBorder="1" applyAlignment="1">
      <alignment horizontal="left"/>
    </xf>
    <xf numFmtId="0" fontId="7" fillId="0" borderId="1" xfId="0" applyFont="1" applyBorder="1"/>
    <xf numFmtId="0" fontId="11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28" fillId="0" borderId="4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0" fontId="25" fillId="5" borderId="20" xfId="0" applyFont="1" applyFill="1" applyBorder="1" applyAlignment="1">
      <alignment horizontal="center" vertical="center"/>
    </xf>
    <xf numFmtId="0" fontId="25" fillId="5" borderId="21" xfId="0" applyFont="1" applyFill="1" applyBorder="1" applyAlignment="1">
      <alignment horizontal="center" vertical="center"/>
    </xf>
    <xf numFmtId="164" fontId="25" fillId="5" borderId="22" xfId="0" applyNumberFormat="1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/>
    </xf>
    <xf numFmtId="164" fontId="13" fillId="0" borderId="24" xfId="0" applyNumberFormat="1" applyFont="1" applyBorder="1" applyAlignment="1">
      <alignment horizontal="center" vertical="center"/>
    </xf>
    <xf numFmtId="0" fontId="31" fillId="4" borderId="25" xfId="0" applyFont="1" applyFill="1" applyBorder="1" applyAlignment="1">
      <alignment horizontal="center"/>
    </xf>
    <xf numFmtId="0" fontId="30" fillId="4" borderId="26" xfId="0" applyFont="1" applyFill="1" applyBorder="1" applyAlignment="1">
      <alignment horizontal="center" vertical="center"/>
    </xf>
    <xf numFmtId="1" fontId="20" fillId="0" borderId="27" xfId="0" applyNumberFormat="1" applyFont="1" applyBorder="1" applyAlignment="1">
      <alignment horizontal="left"/>
    </xf>
    <xf numFmtId="167" fontId="20" fillId="0" borderId="28" xfId="0" applyNumberFormat="1" applyFont="1" applyBorder="1" applyAlignment="1">
      <alignment horizontal="center" vertical="center"/>
    </xf>
    <xf numFmtId="0" fontId="20" fillId="0" borderId="27" xfId="0" applyFont="1" applyBorder="1" applyAlignment="1">
      <alignment horizontal="left"/>
    </xf>
    <xf numFmtId="167" fontId="20" fillId="0" borderId="29" xfId="0" applyNumberFormat="1" applyFont="1" applyBorder="1" applyAlignment="1">
      <alignment horizontal="center" vertical="center"/>
    </xf>
    <xf numFmtId="49" fontId="20" fillId="0" borderId="27" xfId="0" applyNumberFormat="1" applyFont="1" applyBorder="1" applyAlignment="1">
      <alignment horizontal="left"/>
    </xf>
    <xf numFmtId="167" fontId="20" fillId="0" borderId="30" xfId="0" applyNumberFormat="1" applyFont="1" applyBorder="1" applyAlignment="1">
      <alignment horizontal="center" vertical="center"/>
    </xf>
    <xf numFmtId="0" fontId="33" fillId="4" borderId="27" xfId="0" applyFont="1" applyFill="1" applyBorder="1" applyAlignment="1">
      <alignment horizontal="center"/>
    </xf>
    <xf numFmtId="167" fontId="20" fillId="4" borderId="24" xfId="0" applyNumberFormat="1" applyFont="1" applyFill="1" applyBorder="1" applyAlignment="1">
      <alignment horizontal="center" vertical="center"/>
    </xf>
    <xf numFmtId="165" fontId="20" fillId="0" borderId="27" xfId="0" applyNumberFormat="1" applyFont="1" applyBorder="1" applyAlignment="1">
      <alignment horizontal="left"/>
    </xf>
    <xf numFmtId="2" fontId="20" fillId="0" borderId="27" xfId="0" applyNumberFormat="1" applyFont="1" applyBorder="1" applyAlignment="1">
      <alignment horizontal="left"/>
    </xf>
    <xf numFmtId="0" fontId="20" fillId="4" borderId="27" xfId="0" applyFont="1" applyFill="1" applyBorder="1" applyAlignment="1">
      <alignment horizontal="center"/>
    </xf>
    <xf numFmtId="49" fontId="14" fillId="0" borderId="27" xfId="0" applyNumberFormat="1" applyFont="1" applyBorder="1" applyAlignment="1">
      <alignment horizontal="left"/>
    </xf>
    <xf numFmtId="167" fontId="20" fillId="0" borderId="32" xfId="0" applyNumberFormat="1" applyFont="1" applyBorder="1" applyAlignment="1">
      <alignment horizontal="center" vertical="center"/>
    </xf>
    <xf numFmtId="167" fontId="20" fillId="4" borderId="29" xfId="0" applyNumberFormat="1" applyFont="1" applyFill="1" applyBorder="1" applyAlignment="1">
      <alignment horizontal="center" vertical="center"/>
    </xf>
    <xf numFmtId="167" fontId="20" fillId="4" borderId="28" xfId="0" applyNumberFormat="1" applyFont="1" applyFill="1" applyBorder="1" applyAlignment="1">
      <alignment horizontal="center" vertical="center"/>
    </xf>
    <xf numFmtId="167" fontId="20" fillId="4" borderId="34" xfId="0" applyNumberFormat="1" applyFont="1" applyFill="1" applyBorder="1" applyAlignment="1">
      <alignment horizontal="center" vertical="center"/>
    </xf>
    <xf numFmtId="0" fontId="3" fillId="0" borderId="36" xfId="0" applyFont="1" applyBorder="1" applyAlignment="1">
      <alignment horizontal="left"/>
    </xf>
    <xf numFmtId="167" fontId="6" fillId="0" borderId="37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left"/>
    </xf>
    <xf numFmtId="0" fontId="35" fillId="0" borderId="30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7" fillId="0" borderId="27" xfId="0" applyFont="1" applyBorder="1" applyAlignment="1">
      <alignment horizontal="left"/>
    </xf>
    <xf numFmtId="0" fontId="7" fillId="0" borderId="34" xfId="0" applyFont="1" applyBorder="1" applyAlignment="1">
      <alignment horizontal="center" vertical="center"/>
    </xf>
    <xf numFmtId="0" fontId="7" fillId="0" borderId="38" xfId="0" applyFont="1" applyBorder="1" applyAlignment="1">
      <alignment horizontal="left"/>
    </xf>
    <xf numFmtId="0" fontId="7" fillId="0" borderId="39" xfId="0" applyFont="1" applyBorder="1"/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36" fillId="0" borderId="3" xfId="1" applyFont="1" applyBorder="1" applyAlignment="1">
      <alignment horizontal="left"/>
    </xf>
    <xf numFmtId="49" fontId="22" fillId="0" borderId="7" xfId="0" applyNumberFormat="1" applyFont="1" applyBorder="1" applyAlignment="1">
      <alignment horizontal="left"/>
    </xf>
    <xf numFmtId="0" fontId="22" fillId="0" borderId="3" xfId="0" applyFont="1" applyBorder="1" applyAlignment="1">
      <alignment horizontal="left"/>
    </xf>
    <xf numFmtId="49" fontId="22" fillId="2" borderId="7" xfId="0" applyNumberFormat="1" applyFont="1" applyFill="1" applyBorder="1" applyAlignment="1">
      <alignment horizontal="left"/>
    </xf>
    <xf numFmtId="165" fontId="22" fillId="0" borderId="3" xfId="0" applyNumberFormat="1" applyFont="1" applyBorder="1" applyAlignment="1">
      <alignment horizontal="left"/>
    </xf>
    <xf numFmtId="2" fontId="22" fillId="0" borderId="3" xfId="0" applyNumberFormat="1" applyFont="1" applyBorder="1" applyAlignment="1">
      <alignment horizontal="left"/>
    </xf>
    <xf numFmtId="0" fontId="22" fillId="4" borderId="3" xfId="0" applyFont="1" applyFill="1" applyBorder="1" applyAlignment="1">
      <alignment horizontal="left"/>
    </xf>
    <xf numFmtId="1" fontId="22" fillId="0" borderId="3" xfId="0" applyNumberFormat="1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37" fillId="0" borderId="3" xfId="0" applyFont="1" applyBorder="1" applyAlignment="1">
      <alignment horizontal="left"/>
    </xf>
    <xf numFmtId="0" fontId="37" fillId="0" borderId="39" xfId="0" applyFont="1" applyBorder="1" applyAlignment="1">
      <alignment horizontal="left"/>
    </xf>
    <xf numFmtId="0" fontId="37" fillId="0" borderId="0" xfId="0" applyFont="1" applyAlignment="1">
      <alignment horizontal="left"/>
    </xf>
    <xf numFmtId="1" fontId="20" fillId="2" borderId="23" xfId="0" applyNumberFormat="1" applyFont="1" applyFill="1" applyBorder="1" applyAlignment="1">
      <alignment horizontal="left"/>
    </xf>
    <xf numFmtId="0" fontId="22" fillId="2" borderId="6" xfId="0" applyFont="1" applyFill="1" applyBorder="1" applyAlignment="1">
      <alignment horizontal="left"/>
    </xf>
    <xf numFmtId="0" fontId="20" fillId="2" borderId="42" xfId="0" applyFont="1" applyFill="1" applyBorder="1" applyAlignment="1">
      <alignment horizontal="left"/>
    </xf>
    <xf numFmtId="0" fontId="20" fillId="2" borderId="15" xfId="0" applyFont="1" applyFill="1" applyBorder="1" applyAlignment="1">
      <alignment horizontal="right"/>
    </xf>
    <xf numFmtId="0" fontId="22" fillId="2" borderId="42" xfId="0" applyFont="1" applyFill="1" applyBorder="1" applyAlignment="1">
      <alignment horizontal="center" vertical="center"/>
    </xf>
    <xf numFmtId="167" fontId="20" fillId="2" borderId="43" xfId="0" applyNumberFormat="1" applyFont="1" applyFill="1" applyBorder="1" applyAlignment="1">
      <alignment horizontal="center" vertical="center"/>
    </xf>
    <xf numFmtId="1" fontId="20" fillId="2" borderId="41" xfId="0" applyNumberFormat="1" applyFont="1" applyFill="1" applyBorder="1" applyAlignment="1">
      <alignment horizontal="left"/>
    </xf>
    <xf numFmtId="0" fontId="22" fillId="2" borderId="19" xfId="0" applyFont="1" applyFill="1" applyBorder="1" applyAlignment="1">
      <alignment horizontal="left"/>
    </xf>
    <xf numFmtId="0" fontId="20" fillId="2" borderId="0" xfId="0" applyFont="1" applyFill="1" applyAlignment="1">
      <alignment horizontal="left"/>
    </xf>
    <xf numFmtId="0" fontId="20" fillId="2" borderId="0" xfId="0" applyFont="1" applyFill="1" applyAlignment="1">
      <alignment horizontal="right"/>
    </xf>
    <xf numFmtId="0" fontId="22" fillId="2" borderId="0" xfId="0" applyFont="1" applyFill="1" applyAlignment="1">
      <alignment horizontal="center" vertical="center"/>
    </xf>
    <xf numFmtId="167" fontId="20" fillId="2" borderId="32" xfId="0" applyNumberFormat="1" applyFont="1" applyFill="1" applyBorder="1" applyAlignment="1">
      <alignment horizontal="center" vertical="center"/>
    </xf>
    <xf numFmtId="49" fontId="20" fillId="2" borderId="27" xfId="0" applyNumberFormat="1" applyFont="1" applyFill="1" applyBorder="1" applyAlignment="1">
      <alignment horizontal="left"/>
    </xf>
    <xf numFmtId="0" fontId="21" fillId="2" borderId="9" xfId="0" applyFont="1" applyFill="1" applyBorder="1"/>
    <xf numFmtId="0" fontId="22" fillId="2" borderId="12" xfId="0" applyFont="1" applyFill="1" applyBorder="1" applyAlignment="1">
      <alignment horizontal="center" vertical="center"/>
    </xf>
    <xf numFmtId="167" fontId="20" fillId="2" borderId="28" xfId="0" applyNumberFormat="1" applyFont="1" applyFill="1" applyBorder="1" applyAlignment="1">
      <alignment horizontal="center" vertical="center"/>
    </xf>
    <xf numFmtId="49" fontId="20" fillId="2" borderId="9" xfId="0" applyNumberFormat="1" applyFont="1" applyFill="1" applyBorder="1" applyAlignment="1">
      <alignment horizontal="left"/>
    </xf>
    <xf numFmtId="0" fontId="24" fillId="0" borderId="8" xfId="0" applyFont="1" applyBorder="1" applyAlignment="1">
      <alignment horizontal="center" vertical="center"/>
    </xf>
    <xf numFmtId="0" fontId="41" fillId="2" borderId="1" xfId="0" applyFont="1" applyFill="1" applyBorder="1" applyAlignment="1">
      <alignment horizontal="center"/>
    </xf>
    <xf numFmtId="0" fontId="42" fillId="0" borderId="9" xfId="0" applyFont="1" applyBorder="1"/>
    <xf numFmtId="167" fontId="22" fillId="0" borderId="12" xfId="0" applyNumberFormat="1" applyFont="1" applyBorder="1" applyAlignment="1">
      <alignment horizontal="center"/>
    </xf>
    <xf numFmtId="167" fontId="5" fillId="0" borderId="3" xfId="0" applyNumberFormat="1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4" fillId="0" borderId="3" xfId="0" applyNumberFormat="1" applyFont="1" applyBorder="1" applyAlignment="1">
      <alignment horizontal="center"/>
    </xf>
    <xf numFmtId="167" fontId="10" fillId="0" borderId="3" xfId="0" applyNumberFormat="1" applyFont="1" applyBorder="1" applyAlignment="1">
      <alignment horizontal="center" vertical="center"/>
    </xf>
    <xf numFmtId="167" fontId="12" fillId="0" borderId="3" xfId="0" applyNumberFormat="1" applyFont="1" applyBorder="1" applyAlignment="1">
      <alignment horizontal="center" vertical="center"/>
    </xf>
    <xf numFmtId="0" fontId="26" fillId="0" borderId="3" xfId="1" applyFont="1" applyBorder="1" applyAlignment="1">
      <alignment horizontal="center"/>
    </xf>
    <xf numFmtId="167" fontId="29" fillId="0" borderId="4" xfId="0" applyNumberFormat="1" applyFont="1" applyBorder="1" applyAlignment="1">
      <alignment horizontal="center" vertical="center"/>
    </xf>
    <xf numFmtId="167" fontId="13" fillId="0" borderId="4" xfId="0" applyNumberFormat="1" applyFont="1" applyBorder="1" applyAlignment="1">
      <alignment horizontal="center"/>
    </xf>
    <xf numFmtId="167" fontId="22" fillId="0" borderId="5" xfId="0" applyNumberFormat="1" applyFont="1" applyBorder="1" applyAlignment="1">
      <alignment horizontal="center"/>
    </xf>
    <xf numFmtId="167" fontId="22" fillId="0" borderId="8" xfId="0" applyNumberFormat="1" applyFont="1" applyBorder="1" applyAlignment="1">
      <alignment horizontal="center"/>
    </xf>
    <xf numFmtId="167" fontId="22" fillId="0" borderId="0" xfId="0" applyNumberFormat="1" applyFont="1" applyAlignment="1">
      <alignment horizontal="center"/>
    </xf>
    <xf numFmtId="167" fontId="24" fillId="0" borderId="5" xfId="0" applyNumberFormat="1" applyFont="1" applyBorder="1" applyAlignment="1">
      <alignment horizontal="center"/>
    </xf>
    <xf numFmtId="167" fontId="24" fillId="0" borderId="8" xfId="0" applyNumberFormat="1" applyFont="1" applyBorder="1" applyAlignment="1">
      <alignment horizontal="center"/>
    </xf>
    <xf numFmtId="167" fontId="5" fillId="0" borderId="16" xfId="0" applyNumberFormat="1" applyFont="1" applyBorder="1" applyAlignment="1">
      <alignment horizontal="center"/>
    </xf>
    <xf numFmtId="167" fontId="16" fillId="0" borderId="3" xfId="0" applyNumberFormat="1" applyFont="1" applyBorder="1" applyAlignment="1">
      <alignment horizontal="center"/>
    </xf>
    <xf numFmtId="167" fontId="7" fillId="0" borderId="3" xfId="0" applyNumberFormat="1" applyFont="1" applyBorder="1" applyAlignment="1">
      <alignment horizontal="center"/>
    </xf>
    <xf numFmtId="167" fontId="7" fillId="0" borderId="39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25" fillId="5" borderId="21" xfId="0" applyNumberFormat="1" applyFont="1" applyFill="1" applyBorder="1" applyAlignment="1">
      <alignment horizontal="center" vertical="center"/>
    </xf>
    <xf numFmtId="167" fontId="32" fillId="6" borderId="11" xfId="0" applyNumberFormat="1" applyFont="1" applyFill="1" applyBorder="1" applyAlignment="1">
      <alignment horizontal="center"/>
    </xf>
    <xf numFmtId="167" fontId="33" fillId="6" borderId="4" xfId="0" applyNumberFormat="1" applyFont="1" applyFill="1" applyBorder="1" applyAlignment="1">
      <alignment horizontal="center"/>
    </xf>
    <xf numFmtId="167" fontId="20" fillId="6" borderId="4" xfId="0" applyNumberFormat="1" applyFont="1" applyFill="1" applyBorder="1" applyAlignment="1">
      <alignment horizontal="center"/>
    </xf>
    <xf numFmtId="167" fontId="20" fillId="6" borderId="5" xfId="0" applyNumberFormat="1" applyFont="1" applyFill="1" applyBorder="1" applyAlignment="1">
      <alignment horizontal="center"/>
    </xf>
    <xf numFmtId="167" fontId="24" fillId="6" borderId="4" xfId="0" applyNumberFormat="1" applyFont="1" applyFill="1" applyBorder="1" applyAlignment="1">
      <alignment horizontal="center"/>
    </xf>
    <xf numFmtId="167" fontId="22" fillId="6" borderId="4" xfId="0" applyNumberFormat="1" applyFont="1" applyFill="1" applyBorder="1" applyAlignment="1">
      <alignment horizontal="center"/>
    </xf>
    <xf numFmtId="167" fontId="22" fillId="6" borderId="3" xfId="0" applyNumberFormat="1" applyFont="1" applyFill="1" applyBorder="1" applyAlignment="1">
      <alignment horizontal="center"/>
    </xf>
    <xf numFmtId="165" fontId="22" fillId="0" borderId="7" xfId="0" applyNumberFormat="1" applyFont="1" applyBorder="1" applyAlignment="1">
      <alignment horizontal="left"/>
    </xf>
    <xf numFmtId="165" fontId="20" fillId="0" borderId="9" xfId="0" applyNumberFormat="1" applyFont="1" applyBorder="1"/>
    <xf numFmtId="167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167" fontId="14" fillId="0" borderId="32" xfId="0" applyNumberFormat="1" applyFont="1" applyBorder="1" applyAlignment="1">
      <alignment horizontal="center" vertical="center"/>
    </xf>
    <xf numFmtId="167" fontId="22" fillId="2" borderId="13" xfId="0" applyNumberFormat="1" applyFont="1" applyFill="1" applyBorder="1" applyAlignment="1">
      <alignment horizontal="center"/>
    </xf>
    <xf numFmtId="167" fontId="20" fillId="2" borderId="31" xfId="0" applyNumberFormat="1" applyFont="1" applyFill="1" applyBorder="1" applyAlignment="1">
      <alignment horizontal="center" vertical="center"/>
    </xf>
    <xf numFmtId="167" fontId="22" fillId="2" borderId="12" xfId="0" applyNumberFormat="1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49" fontId="3" fillId="2" borderId="27" xfId="0" applyNumberFormat="1" applyFont="1" applyFill="1" applyBorder="1" applyAlignment="1">
      <alignment horizontal="left"/>
    </xf>
    <xf numFmtId="49" fontId="5" fillId="2" borderId="7" xfId="0" applyNumberFormat="1" applyFont="1" applyFill="1" applyBorder="1" applyAlignment="1">
      <alignment horizontal="left"/>
    </xf>
    <xf numFmtId="49" fontId="3" fillId="2" borderId="9" xfId="0" applyNumberFormat="1" applyFont="1" applyFill="1" applyBorder="1" applyAlignment="1">
      <alignment horizontal="left"/>
    </xf>
    <xf numFmtId="167" fontId="5" fillId="2" borderId="12" xfId="0" applyNumberFormat="1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 vertical="center"/>
    </xf>
    <xf numFmtId="167" fontId="3" fillId="2" borderId="28" xfId="0" applyNumberFormat="1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left"/>
    </xf>
    <xf numFmtId="0" fontId="20" fillId="2" borderId="5" xfId="0" applyFont="1" applyFill="1" applyBorder="1" applyAlignment="1">
      <alignment horizontal="left"/>
    </xf>
    <xf numFmtId="49" fontId="20" fillId="2" borderId="3" xfId="0" applyNumberFormat="1" applyFont="1" applyFill="1" applyBorder="1" applyAlignment="1">
      <alignment horizontal="right"/>
    </xf>
    <xf numFmtId="167" fontId="22" fillId="2" borderId="5" xfId="0" applyNumberFormat="1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 vertical="center"/>
    </xf>
    <xf numFmtId="167" fontId="20" fillId="2" borderId="29" xfId="0" applyNumberFormat="1" applyFont="1" applyFill="1" applyBorder="1" applyAlignment="1">
      <alignment horizontal="center" vertical="center"/>
    </xf>
    <xf numFmtId="167" fontId="5" fillId="2" borderId="18" xfId="0" applyNumberFormat="1" applyFont="1" applyFill="1" applyBorder="1" applyAlignment="1">
      <alignment horizontal="center"/>
    </xf>
    <xf numFmtId="0" fontId="22" fillId="2" borderId="18" xfId="0" applyFont="1" applyFill="1" applyBorder="1" applyAlignment="1">
      <alignment horizontal="center" vertical="center"/>
    </xf>
    <xf numFmtId="167" fontId="20" fillId="2" borderId="33" xfId="0" applyNumberFormat="1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left"/>
    </xf>
    <xf numFmtId="0" fontId="22" fillId="2" borderId="3" xfId="0" applyFont="1" applyFill="1" applyBorder="1" applyAlignment="1">
      <alignment horizontal="left"/>
    </xf>
    <xf numFmtId="0" fontId="20" fillId="2" borderId="3" xfId="0" applyFont="1" applyFill="1" applyBorder="1"/>
    <xf numFmtId="165" fontId="20" fillId="2" borderId="27" xfId="0" applyNumberFormat="1" applyFont="1" applyFill="1" applyBorder="1" applyAlignment="1">
      <alignment horizontal="left"/>
    </xf>
    <xf numFmtId="1" fontId="34" fillId="2" borderId="27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23" fillId="2" borderId="0" xfId="0" applyFont="1" applyFill="1"/>
    <xf numFmtId="1" fontId="20" fillId="2" borderId="27" xfId="0" applyNumberFormat="1" applyFont="1" applyFill="1" applyBorder="1" applyAlignment="1">
      <alignment horizontal="left"/>
    </xf>
    <xf numFmtId="2" fontId="20" fillId="2" borderId="9" xfId="0" applyNumberFormat="1" applyFont="1" applyFill="1" applyBorder="1"/>
    <xf numFmtId="0" fontId="0" fillId="2" borderId="9" xfId="0" applyFill="1" applyBorder="1"/>
    <xf numFmtId="2" fontId="22" fillId="2" borderId="7" xfId="0" applyNumberFormat="1" applyFont="1" applyFill="1" applyBorder="1" applyAlignment="1">
      <alignment horizontal="left"/>
    </xf>
    <xf numFmtId="2" fontId="20" fillId="2" borderId="9" xfId="0" applyNumberFormat="1" applyFont="1" applyFill="1" applyBorder="1" applyAlignment="1">
      <alignment horizontal="right"/>
    </xf>
    <xf numFmtId="2" fontId="3" fillId="2" borderId="2" xfId="0" applyNumberFormat="1" applyFont="1" applyFill="1" applyBorder="1" applyAlignment="1">
      <alignment horizontal="right"/>
    </xf>
    <xf numFmtId="167" fontId="14" fillId="2" borderId="28" xfId="0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left"/>
    </xf>
    <xf numFmtId="167" fontId="22" fillId="2" borderId="8" xfId="0" applyNumberFormat="1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 vertical="center"/>
    </xf>
    <xf numFmtId="167" fontId="20" fillId="2" borderId="30" xfId="0" applyNumberFormat="1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/>
    </xf>
    <xf numFmtId="167" fontId="20" fillId="2" borderId="24" xfId="0" applyNumberFormat="1" applyFont="1" applyFill="1" applyBorder="1" applyAlignment="1">
      <alignment horizontal="center" vertical="center"/>
    </xf>
    <xf numFmtId="0" fontId="21" fillId="2" borderId="3" xfId="0" applyFont="1" applyFill="1" applyBorder="1"/>
    <xf numFmtId="0" fontId="20" fillId="2" borderId="4" xfId="0" applyFont="1" applyFill="1" applyBorder="1" applyAlignment="1">
      <alignment horizontal="left"/>
    </xf>
    <xf numFmtId="167" fontId="22" fillId="2" borderId="4" xfId="0" applyNumberFormat="1" applyFont="1" applyFill="1" applyBorder="1" applyAlignment="1">
      <alignment horizontal="center"/>
    </xf>
    <xf numFmtId="1" fontId="22" fillId="2" borderId="3" xfId="0" applyNumberFormat="1" applyFont="1" applyFill="1" applyBorder="1" applyAlignment="1">
      <alignment horizontal="left"/>
    </xf>
    <xf numFmtId="1" fontId="20" fillId="2" borderId="3" xfId="0" applyNumberFormat="1" applyFont="1" applyFill="1" applyBorder="1"/>
    <xf numFmtId="2" fontId="20" fillId="2" borderId="27" xfId="0" applyNumberFormat="1" applyFont="1" applyFill="1" applyBorder="1" applyAlignment="1">
      <alignment horizontal="left"/>
    </xf>
    <xf numFmtId="2" fontId="22" fillId="2" borderId="3" xfId="0" applyNumberFormat="1" applyFont="1" applyFill="1" applyBorder="1" applyAlignment="1">
      <alignment horizontal="left"/>
    </xf>
    <xf numFmtId="2" fontId="20" fillId="2" borderId="3" xfId="0" applyNumberFormat="1" applyFont="1" applyFill="1" applyBorder="1"/>
    <xf numFmtId="0" fontId="20" fillId="2" borderId="3" xfId="0" applyFont="1" applyFill="1" applyBorder="1" applyAlignment="1">
      <alignment horizontal="left"/>
    </xf>
    <xf numFmtId="49" fontId="20" fillId="2" borderId="3" xfId="0" applyNumberFormat="1" applyFont="1" applyFill="1" applyBorder="1" applyAlignment="1">
      <alignment horizontal="left"/>
    </xf>
    <xf numFmtId="0" fontId="24" fillId="2" borderId="27" xfId="0" applyFont="1" applyFill="1" applyBorder="1" applyAlignment="1">
      <alignment horizontal="left"/>
    </xf>
    <xf numFmtId="165" fontId="22" fillId="2" borderId="3" xfId="0" applyNumberFormat="1" applyFont="1" applyFill="1" applyBorder="1" applyAlignment="1">
      <alignment horizontal="left"/>
    </xf>
    <xf numFmtId="165" fontId="20" fillId="2" borderId="3" xfId="0" applyNumberFormat="1" applyFont="1" applyFill="1" applyBorder="1"/>
    <xf numFmtId="167" fontId="24" fillId="2" borderId="5" xfId="0" applyNumberFormat="1" applyFont="1" applyFill="1" applyBorder="1" applyAlignment="1">
      <alignment horizontal="center"/>
    </xf>
    <xf numFmtId="0" fontId="24" fillId="2" borderId="3" xfId="0" applyFont="1" applyFill="1" applyBorder="1" applyAlignment="1">
      <alignment horizontal="center" vertical="center"/>
    </xf>
    <xf numFmtId="49" fontId="38" fillId="2" borderId="27" xfId="0" applyNumberFormat="1" applyFont="1" applyFill="1" applyBorder="1" applyAlignment="1">
      <alignment horizontal="left"/>
    </xf>
    <xf numFmtId="49" fontId="39" fillId="2" borderId="7" xfId="0" applyNumberFormat="1" applyFont="1" applyFill="1" applyBorder="1" applyAlignment="1">
      <alignment horizontal="left"/>
    </xf>
    <xf numFmtId="49" fontId="20" fillId="2" borderId="9" xfId="0" applyNumberFormat="1" applyFont="1" applyFill="1" applyBorder="1" applyAlignment="1">
      <alignment horizontal="right"/>
    </xf>
    <xf numFmtId="0" fontId="22" fillId="2" borderId="8" xfId="0" applyFont="1" applyFill="1" applyBorder="1" applyAlignment="1">
      <alignment horizontal="center" vertical="center"/>
    </xf>
    <xf numFmtId="167" fontId="20" fillId="4" borderId="4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167" fontId="20" fillId="4" borderId="5" xfId="0" applyNumberFormat="1" applyFont="1" applyFill="1" applyBorder="1" applyAlignment="1">
      <alignment horizontal="center"/>
    </xf>
    <xf numFmtId="167" fontId="14" fillId="4" borderId="4" xfId="0" applyNumberFormat="1" applyFont="1" applyFill="1" applyBorder="1" applyAlignment="1">
      <alignment horizontal="center"/>
    </xf>
    <xf numFmtId="167" fontId="3" fillId="2" borderId="33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/>
    </xf>
    <xf numFmtId="0" fontId="20" fillId="2" borderId="14" xfId="0" applyFont="1" applyFill="1" applyBorder="1" applyAlignment="1">
      <alignment horizontal="left"/>
    </xf>
    <xf numFmtId="49" fontId="22" fillId="2" borderId="9" xfId="0" applyNumberFormat="1" applyFont="1" applyFill="1" applyBorder="1" applyAlignment="1">
      <alignment horizontal="left"/>
    </xf>
    <xf numFmtId="167" fontId="22" fillId="2" borderId="14" xfId="0" applyNumberFormat="1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 vertical="center"/>
    </xf>
    <xf numFmtId="167" fontId="20" fillId="2" borderId="35" xfId="0" applyNumberFormat="1" applyFont="1" applyFill="1" applyBorder="1" applyAlignment="1">
      <alignment horizontal="center" vertical="center"/>
    </xf>
    <xf numFmtId="49" fontId="5" fillId="2" borderId="9" xfId="0" applyNumberFormat="1" applyFont="1" applyFill="1" applyBorder="1" applyAlignment="1">
      <alignment horizontal="left"/>
    </xf>
    <xf numFmtId="0" fontId="5" fillId="2" borderId="18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left"/>
    </xf>
    <xf numFmtId="0" fontId="22" fillId="2" borderId="7" xfId="0" applyFont="1" applyFill="1" applyBorder="1" applyAlignment="1">
      <alignment horizontal="left"/>
    </xf>
    <xf numFmtId="167" fontId="22" fillId="2" borderId="42" xfId="0" applyNumberFormat="1" applyFont="1" applyFill="1" applyBorder="1" applyAlignment="1">
      <alignment horizontal="center"/>
    </xf>
    <xf numFmtId="167" fontId="22" fillId="2" borderId="0" xfId="0" applyNumberFormat="1" applyFont="1" applyFill="1" applyAlignment="1">
      <alignment horizontal="center"/>
    </xf>
    <xf numFmtId="49" fontId="22" fillId="2" borderId="19" xfId="0" applyNumberFormat="1" applyFont="1" applyFill="1" applyBorder="1" applyAlignment="1">
      <alignment horizontal="left"/>
    </xf>
    <xf numFmtId="49" fontId="20" fillId="2" borderId="0" xfId="0" applyNumberFormat="1" applyFont="1" applyFill="1" applyAlignment="1">
      <alignment horizontal="left"/>
    </xf>
    <xf numFmtId="49" fontId="20" fillId="2" borderId="23" xfId="0" applyNumberFormat="1" applyFont="1" applyFill="1" applyBorder="1" applyAlignment="1">
      <alignment horizontal="left"/>
    </xf>
    <xf numFmtId="1" fontId="20" fillId="2" borderId="46" xfId="0" applyNumberFormat="1" applyFont="1" applyFill="1" applyBorder="1" applyAlignment="1">
      <alignment horizontal="left"/>
    </xf>
    <xf numFmtId="165" fontId="20" fillId="2" borderId="23" xfId="0" applyNumberFormat="1" applyFont="1" applyFill="1" applyBorder="1" applyAlignment="1">
      <alignment horizontal="left"/>
    </xf>
    <xf numFmtId="165" fontId="22" fillId="2" borderId="4" xfId="0" applyNumberFormat="1" applyFont="1" applyFill="1" applyBorder="1" applyAlignment="1">
      <alignment horizontal="left"/>
    </xf>
    <xf numFmtId="165" fontId="20" fillId="2" borderId="4" xfId="0" applyNumberFormat="1" applyFont="1" applyFill="1" applyBorder="1"/>
    <xf numFmtId="0" fontId="41" fillId="0" borderId="1" xfId="0" applyFont="1" applyBorder="1"/>
    <xf numFmtId="0" fontId="40" fillId="2" borderId="1" xfId="0" applyFont="1" applyFill="1" applyBorder="1"/>
    <xf numFmtId="1" fontId="38" fillId="2" borderId="27" xfId="0" applyNumberFormat="1" applyFont="1" applyFill="1" applyBorder="1" applyAlignment="1">
      <alignment horizontal="left"/>
    </xf>
    <xf numFmtId="1" fontId="39" fillId="2" borderId="7" xfId="0" applyNumberFormat="1" applyFont="1" applyFill="1" applyBorder="1" applyAlignment="1">
      <alignment horizontal="left"/>
    </xf>
    <xf numFmtId="2" fontId="38" fillId="2" borderId="9" xfId="0" applyNumberFormat="1" applyFont="1" applyFill="1" applyBorder="1" applyAlignment="1">
      <alignment horizontal="right"/>
    </xf>
    <xf numFmtId="167" fontId="39" fillId="2" borderId="12" xfId="0" applyNumberFormat="1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 vertical="center"/>
    </xf>
    <xf numFmtId="167" fontId="38" fillId="2" borderId="28" xfId="0" applyNumberFormat="1" applyFont="1" applyFill="1" applyBorder="1" applyAlignment="1">
      <alignment horizontal="center" vertical="center"/>
    </xf>
    <xf numFmtId="1" fontId="38" fillId="2" borderId="2" xfId="0" applyNumberFormat="1" applyFont="1" applyFill="1" applyBorder="1" applyAlignment="1">
      <alignment horizontal="right"/>
    </xf>
    <xf numFmtId="0" fontId="38" fillId="2" borderId="1" xfId="0" applyFont="1" applyFill="1" applyBorder="1"/>
    <xf numFmtId="0" fontId="38" fillId="2" borderId="0" xfId="0" applyFont="1" applyFill="1"/>
    <xf numFmtId="49" fontId="38" fillId="2" borderId="9" xfId="0" applyNumberFormat="1" applyFont="1" applyFill="1" applyBorder="1" applyAlignment="1">
      <alignment horizontal="left"/>
    </xf>
    <xf numFmtId="49" fontId="38" fillId="2" borderId="2" xfId="0" applyNumberFormat="1" applyFont="1" applyFill="1" applyBorder="1" applyAlignment="1">
      <alignment horizontal="right"/>
    </xf>
    <xf numFmtId="0" fontId="43" fillId="2" borderId="0" xfId="0" applyFont="1" applyFill="1"/>
    <xf numFmtId="49" fontId="39" fillId="0" borderId="0" xfId="0" applyNumberFormat="1" applyFont="1"/>
    <xf numFmtId="167" fontId="39" fillId="2" borderId="18" xfId="0" applyNumberFormat="1" applyFont="1" applyFill="1" applyBorder="1" applyAlignment="1">
      <alignment horizontal="center"/>
    </xf>
    <xf numFmtId="0" fontId="39" fillId="2" borderId="18" xfId="0" applyFont="1" applyFill="1" applyBorder="1" applyAlignment="1">
      <alignment horizontal="center" vertical="center"/>
    </xf>
    <xf numFmtId="1" fontId="44" fillId="0" borderId="0" xfId="0" applyNumberFormat="1" applyFont="1" applyAlignment="1">
      <alignment horizontal="left"/>
    </xf>
    <xf numFmtId="49" fontId="38" fillId="2" borderId="18" xfId="0" applyNumberFormat="1" applyFont="1" applyFill="1" applyBorder="1" applyAlignment="1">
      <alignment horizontal="left"/>
    </xf>
    <xf numFmtId="49" fontId="39" fillId="2" borderId="18" xfId="0" applyNumberFormat="1" applyFont="1" applyFill="1" applyBorder="1" applyAlignment="1">
      <alignment horizontal="left"/>
    </xf>
    <xf numFmtId="0" fontId="45" fillId="2" borderId="9" xfId="0" applyFont="1" applyFill="1" applyBorder="1"/>
    <xf numFmtId="1" fontId="38" fillId="0" borderId="0" xfId="0" applyNumberFormat="1" applyFont="1" applyAlignment="1">
      <alignment horizontal="left"/>
    </xf>
    <xf numFmtId="167" fontId="38" fillId="2" borderId="35" xfId="0" applyNumberFormat="1" applyFont="1" applyFill="1" applyBorder="1" applyAlignment="1">
      <alignment horizontal="center" vertical="center"/>
    </xf>
    <xf numFmtId="167" fontId="38" fillId="2" borderId="47" xfId="0" applyNumberFormat="1" applyFont="1" applyFill="1" applyBorder="1" applyAlignment="1">
      <alignment horizontal="center" vertical="center"/>
    </xf>
    <xf numFmtId="167" fontId="38" fillId="2" borderId="33" xfId="0" applyNumberFormat="1" applyFont="1" applyFill="1" applyBorder="1" applyAlignment="1">
      <alignment horizontal="center" vertical="center"/>
    </xf>
    <xf numFmtId="1" fontId="38" fillId="2" borderId="0" xfId="0" applyNumberFormat="1" applyFont="1" applyFill="1" applyAlignment="1">
      <alignment horizontal="left"/>
    </xf>
    <xf numFmtId="167" fontId="39" fillId="2" borderId="0" xfId="0" applyNumberFormat="1" applyFont="1" applyFill="1" applyAlignment="1">
      <alignment horizontal="center"/>
    </xf>
    <xf numFmtId="0" fontId="39" fillId="2" borderId="0" xfId="0" applyFont="1" applyFill="1" applyAlignment="1">
      <alignment horizontal="center" vertical="center"/>
    </xf>
    <xf numFmtId="49" fontId="46" fillId="2" borderId="27" xfId="0" applyNumberFormat="1" applyFont="1" applyFill="1" applyBorder="1" applyAlignment="1">
      <alignment horizontal="left"/>
    </xf>
    <xf numFmtId="49" fontId="47" fillId="2" borderId="7" xfId="0" applyNumberFormat="1" applyFont="1" applyFill="1" applyBorder="1" applyAlignment="1">
      <alignment horizontal="left"/>
    </xf>
    <xf numFmtId="0" fontId="48" fillId="2" borderId="9" xfId="0" applyFont="1" applyFill="1" applyBorder="1"/>
    <xf numFmtId="167" fontId="47" fillId="2" borderId="12" xfId="0" applyNumberFormat="1" applyFont="1" applyFill="1" applyBorder="1" applyAlignment="1">
      <alignment horizontal="center"/>
    </xf>
    <xf numFmtId="0" fontId="47" fillId="2" borderId="12" xfId="0" applyFont="1" applyFill="1" applyBorder="1" applyAlignment="1">
      <alignment horizontal="center" vertical="center"/>
    </xf>
    <xf numFmtId="167" fontId="46" fillId="2" borderId="28" xfId="0" applyNumberFormat="1" applyFont="1" applyFill="1" applyBorder="1" applyAlignment="1">
      <alignment horizontal="center" vertical="center"/>
    </xf>
    <xf numFmtId="49" fontId="46" fillId="2" borderId="2" xfId="0" applyNumberFormat="1" applyFont="1" applyFill="1" applyBorder="1" applyAlignment="1">
      <alignment horizontal="right"/>
    </xf>
    <xf numFmtId="0" fontId="49" fillId="2" borderId="0" xfId="0" applyFont="1" applyFill="1"/>
    <xf numFmtId="0" fontId="33" fillId="2" borderId="3" xfId="0" applyFont="1" applyFill="1" applyBorder="1" applyAlignment="1">
      <alignment horizontal="left"/>
    </xf>
    <xf numFmtId="0" fontId="50" fillId="2" borderId="3" xfId="1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0" fontId="22" fillId="2" borderId="4" xfId="0" applyFont="1" applyFill="1" applyBorder="1" applyAlignment="1">
      <alignment horizontal="left" vertical="center"/>
    </xf>
    <xf numFmtId="0" fontId="22" fillId="2" borderId="4" xfId="0" applyFont="1" applyFill="1" applyBorder="1" applyAlignment="1">
      <alignment horizontal="left"/>
    </xf>
    <xf numFmtId="0" fontId="20" fillId="2" borderId="18" xfId="0" applyFont="1" applyFill="1" applyBorder="1" applyAlignment="1">
      <alignment horizontal="left"/>
    </xf>
    <xf numFmtId="0" fontId="51" fillId="2" borderId="12" xfId="0" applyFont="1" applyFill="1" applyBorder="1" applyAlignment="1">
      <alignment horizontal="left"/>
    </xf>
    <xf numFmtId="0" fontId="20" fillId="2" borderId="18" xfId="0" applyFont="1" applyFill="1" applyBorder="1"/>
    <xf numFmtId="0" fontId="24" fillId="2" borderId="16" xfId="0" applyFont="1" applyFill="1" applyBorder="1" applyAlignment="1">
      <alignment horizontal="left"/>
    </xf>
    <xf numFmtId="0" fontId="24" fillId="2" borderId="3" xfId="0" applyFont="1" applyFill="1" applyBorder="1" applyAlignment="1">
      <alignment horizontal="left"/>
    </xf>
    <xf numFmtId="0" fontId="24" fillId="2" borderId="39" xfId="0" applyFont="1" applyFill="1" applyBorder="1" applyAlignment="1">
      <alignment horizontal="left"/>
    </xf>
    <xf numFmtId="0" fontId="24" fillId="2" borderId="0" xfId="0" applyFont="1" applyFill="1" applyAlignment="1">
      <alignment horizontal="left"/>
    </xf>
    <xf numFmtId="0" fontId="33" fillId="4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33" fillId="4" borderId="5" xfId="0" applyFont="1" applyFill="1" applyBorder="1" applyAlignment="1">
      <alignment horizontal="center"/>
    </xf>
    <xf numFmtId="0" fontId="33" fillId="4" borderId="11" xfId="0" applyFont="1" applyFill="1" applyBorder="1" applyAlignment="1">
      <alignment horizontal="center"/>
    </xf>
    <xf numFmtId="49" fontId="20" fillId="2" borderId="19" xfId="0" applyNumberFormat="1" applyFont="1" applyFill="1" applyBorder="1" applyAlignment="1">
      <alignment horizontal="center"/>
    </xf>
    <xf numFmtId="49" fontId="20" fillId="2" borderId="0" xfId="0" applyNumberFormat="1" applyFont="1" applyFill="1" applyAlignment="1">
      <alignment horizontal="center"/>
    </xf>
    <xf numFmtId="49" fontId="20" fillId="2" borderId="32" xfId="0" applyNumberFormat="1" applyFont="1" applyFill="1" applyBorder="1" applyAlignment="1">
      <alignment horizontal="center"/>
    </xf>
    <xf numFmtId="165" fontId="22" fillId="2" borderId="19" xfId="0" applyNumberFormat="1" applyFont="1" applyFill="1" applyBorder="1" applyAlignment="1">
      <alignment horizontal="center"/>
    </xf>
    <xf numFmtId="165" fontId="22" fillId="2" borderId="0" xfId="0" applyNumberFormat="1" applyFont="1" applyFill="1" applyAlignment="1">
      <alignment horizontal="center"/>
    </xf>
    <xf numFmtId="165" fontId="22" fillId="2" borderId="44" xfId="0" applyNumberFormat="1" applyFont="1" applyFill="1" applyBorder="1" applyAlignment="1">
      <alignment horizontal="center"/>
    </xf>
    <xf numFmtId="1" fontId="22" fillId="2" borderId="19" xfId="0" applyNumberFormat="1" applyFont="1" applyFill="1" applyBorder="1" applyAlignment="1">
      <alignment horizontal="center"/>
    </xf>
    <xf numFmtId="1" fontId="22" fillId="2" borderId="0" xfId="0" applyNumberFormat="1" applyFont="1" applyFill="1" applyAlignment="1">
      <alignment horizontal="center"/>
    </xf>
    <xf numFmtId="1" fontId="22" fillId="2" borderId="44" xfId="0" applyNumberFormat="1" applyFont="1" applyFill="1" applyBorder="1" applyAlignment="1">
      <alignment horizontal="center"/>
    </xf>
  </cellXfs>
  <cellStyles count="4">
    <cellStyle name="Hipervínculo" xfId="1" builtinId="8"/>
    <cellStyle name="Normal" xfId="0" builtinId="0"/>
    <cellStyle name="Standard 3" xfId="3" xr:uid="{00000000-0005-0000-0000-000002000000}"/>
    <cellStyle name="Texto explicativo" xfId="2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name val="Arial"/>
      </font>
      <alignment horizontal="general" vertical="bottom" textRotation="0" wrapText="0" indent="0" shrinkToFit="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206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ADCDEA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CC3E6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03864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08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emf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e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emf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293</xdr:row>
      <xdr:rowOff>0</xdr:rowOff>
    </xdr:from>
    <xdr:ext cx="657225" cy="447675"/>
    <xdr:pic>
      <xdr:nvPicPr>
        <xdr:cNvPr id="73" name="Picture 206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6860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293</xdr:row>
      <xdr:rowOff>0</xdr:rowOff>
    </xdr:from>
    <xdr:ext cx="619125" cy="400050"/>
    <xdr:pic>
      <xdr:nvPicPr>
        <xdr:cNvPr id="75" name="Picture 207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3604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295</xdr:row>
      <xdr:rowOff>123825</xdr:rowOff>
    </xdr:from>
    <xdr:ext cx="695325" cy="323850"/>
    <xdr:pic>
      <xdr:nvPicPr>
        <xdr:cNvPr id="84" name="Picture 215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0062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85" name="Imagen 84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8099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323</xdr:row>
      <xdr:rowOff>0</xdr:rowOff>
    </xdr:from>
    <xdr:ext cx="638175" cy="438150"/>
    <xdr:pic>
      <xdr:nvPicPr>
        <xdr:cNvPr id="86" name="Picture 213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23788"/>
          <a:ext cx="6381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323</xdr:row>
      <xdr:rowOff>0</xdr:rowOff>
    </xdr:from>
    <xdr:ext cx="638175" cy="352425"/>
    <xdr:pic>
      <xdr:nvPicPr>
        <xdr:cNvPr id="87" name="Picture 214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8454"/>
          <a:ext cx="638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321</xdr:row>
      <xdr:rowOff>41413</xdr:rowOff>
    </xdr:from>
    <xdr:ext cx="628650" cy="390525"/>
    <xdr:pic>
      <xdr:nvPicPr>
        <xdr:cNvPr id="88" name="Picture 228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2418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325</xdr:row>
      <xdr:rowOff>95250</xdr:rowOff>
    </xdr:from>
    <xdr:ext cx="608239" cy="979746"/>
    <xdr:pic>
      <xdr:nvPicPr>
        <xdr:cNvPr id="89" name="Imagen 88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1592400"/>
          <a:ext cx="609600" cy="98655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293</xdr:row>
      <xdr:rowOff>0</xdr:rowOff>
    </xdr:from>
    <xdr:ext cx="657225" cy="447675"/>
    <xdr:pic>
      <xdr:nvPicPr>
        <xdr:cNvPr id="212" name="Picture 206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293</xdr:row>
      <xdr:rowOff>0</xdr:rowOff>
    </xdr:from>
    <xdr:ext cx="619125" cy="400050"/>
    <xdr:pic>
      <xdr:nvPicPr>
        <xdr:cNvPr id="214" name="Picture 207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295</xdr:row>
      <xdr:rowOff>123825</xdr:rowOff>
    </xdr:from>
    <xdr:ext cx="695325" cy="323850"/>
    <xdr:pic>
      <xdr:nvPicPr>
        <xdr:cNvPr id="218" name="Picture 215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220" name="Imagen 219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321</xdr:row>
      <xdr:rowOff>41413</xdr:rowOff>
    </xdr:from>
    <xdr:ext cx="628650" cy="390525"/>
    <xdr:pic>
      <xdr:nvPicPr>
        <xdr:cNvPr id="228" name="Picture 228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325</xdr:row>
      <xdr:rowOff>95250</xdr:rowOff>
    </xdr:from>
    <xdr:ext cx="608239" cy="979746"/>
    <xdr:pic>
      <xdr:nvPicPr>
        <xdr:cNvPr id="229" name="Imagen 228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293</xdr:row>
      <xdr:rowOff>0</xdr:rowOff>
    </xdr:from>
    <xdr:ext cx="657225" cy="447675"/>
    <xdr:pic>
      <xdr:nvPicPr>
        <xdr:cNvPr id="230" name="Picture 206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293</xdr:row>
      <xdr:rowOff>0</xdr:rowOff>
    </xdr:from>
    <xdr:ext cx="619125" cy="400050"/>
    <xdr:pic>
      <xdr:nvPicPr>
        <xdr:cNvPr id="231" name="Picture 207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295</xdr:row>
      <xdr:rowOff>123825</xdr:rowOff>
    </xdr:from>
    <xdr:ext cx="695325" cy="323850"/>
    <xdr:pic>
      <xdr:nvPicPr>
        <xdr:cNvPr id="232" name="Picture 215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233" name="Imagen 232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321</xdr:row>
      <xdr:rowOff>41413</xdr:rowOff>
    </xdr:from>
    <xdr:ext cx="628650" cy="390525"/>
    <xdr:pic>
      <xdr:nvPicPr>
        <xdr:cNvPr id="234" name="Picture 22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325</xdr:row>
      <xdr:rowOff>95250</xdr:rowOff>
    </xdr:from>
    <xdr:ext cx="608239" cy="979746"/>
    <xdr:pic>
      <xdr:nvPicPr>
        <xdr:cNvPr id="235" name="Imagen 234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293</xdr:row>
      <xdr:rowOff>0</xdr:rowOff>
    </xdr:from>
    <xdr:ext cx="657225" cy="447675"/>
    <xdr:pic>
      <xdr:nvPicPr>
        <xdr:cNvPr id="254" name="Picture 20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293</xdr:row>
      <xdr:rowOff>0</xdr:rowOff>
    </xdr:from>
    <xdr:ext cx="619125" cy="400050"/>
    <xdr:pic>
      <xdr:nvPicPr>
        <xdr:cNvPr id="255" name="Picture 207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295</xdr:row>
      <xdr:rowOff>123825</xdr:rowOff>
    </xdr:from>
    <xdr:ext cx="695325" cy="323850"/>
    <xdr:pic>
      <xdr:nvPicPr>
        <xdr:cNvPr id="256" name="Picture 215" hidden="1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258" name="Imagen 257" hidden="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321</xdr:row>
      <xdr:rowOff>41413</xdr:rowOff>
    </xdr:from>
    <xdr:ext cx="628650" cy="390525"/>
    <xdr:pic>
      <xdr:nvPicPr>
        <xdr:cNvPr id="259" name="Picture 228" hidden="1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325</xdr:row>
      <xdr:rowOff>95250</xdr:rowOff>
    </xdr:from>
    <xdr:ext cx="608239" cy="979746"/>
    <xdr:pic>
      <xdr:nvPicPr>
        <xdr:cNvPr id="260" name="Imagen 259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67525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293</xdr:row>
      <xdr:rowOff>0</xdr:rowOff>
    </xdr:from>
    <xdr:ext cx="657225" cy="447675"/>
    <xdr:pic>
      <xdr:nvPicPr>
        <xdr:cNvPr id="459" name="Picture 206" hidden="1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293</xdr:row>
      <xdr:rowOff>0</xdr:rowOff>
    </xdr:from>
    <xdr:ext cx="619125" cy="400050"/>
    <xdr:pic>
      <xdr:nvPicPr>
        <xdr:cNvPr id="460" name="Picture 207" hidden="1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295</xdr:row>
      <xdr:rowOff>123825</xdr:rowOff>
    </xdr:from>
    <xdr:ext cx="695325" cy="323850"/>
    <xdr:pic>
      <xdr:nvPicPr>
        <xdr:cNvPr id="461" name="Picture 215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462" name="Imagen 461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321</xdr:row>
      <xdr:rowOff>41413</xdr:rowOff>
    </xdr:from>
    <xdr:ext cx="628650" cy="390525"/>
    <xdr:pic>
      <xdr:nvPicPr>
        <xdr:cNvPr id="463" name="Picture 228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325</xdr:row>
      <xdr:rowOff>95250</xdr:rowOff>
    </xdr:from>
    <xdr:ext cx="608239" cy="979746"/>
    <xdr:pic>
      <xdr:nvPicPr>
        <xdr:cNvPr id="464" name="Imagen 463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9175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657225" cy="447675"/>
    <xdr:pic>
      <xdr:nvPicPr>
        <xdr:cNvPr id="465" name="Picture 206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293</xdr:row>
      <xdr:rowOff>0</xdr:rowOff>
    </xdr:from>
    <xdr:ext cx="619125" cy="400050"/>
    <xdr:pic>
      <xdr:nvPicPr>
        <xdr:cNvPr id="466" name="Picture 207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295</xdr:row>
      <xdr:rowOff>123825</xdr:rowOff>
    </xdr:from>
    <xdr:ext cx="695325" cy="323850"/>
    <xdr:pic>
      <xdr:nvPicPr>
        <xdr:cNvPr id="467" name="Picture 215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68" name="Imagen 467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321</xdr:row>
      <xdr:rowOff>41413</xdr:rowOff>
    </xdr:from>
    <xdr:ext cx="628650" cy="390525"/>
    <xdr:pic>
      <xdr:nvPicPr>
        <xdr:cNvPr id="469" name="Picture 228" hidden="1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325</xdr:row>
      <xdr:rowOff>95250</xdr:rowOff>
    </xdr:from>
    <xdr:ext cx="608239" cy="979746"/>
    <xdr:pic>
      <xdr:nvPicPr>
        <xdr:cNvPr id="470" name="Imagen 469" hidden="1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82075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3</xdr:col>
      <xdr:colOff>11618</xdr:colOff>
      <xdr:row>12</xdr:row>
      <xdr:rowOff>180885</xdr:rowOff>
    </xdr:from>
    <xdr:ext cx="564442" cy="560510"/>
    <xdr:pic>
      <xdr:nvPicPr>
        <xdr:cNvPr id="472" name="Imagen 471" descr="http://www.blueclownfish.com/images/ap/img/producto/aquamedic-productos/coralsand.jpg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0511" y="2460081"/>
          <a:ext cx="564442" cy="560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45741</xdr:colOff>
      <xdr:row>19</xdr:row>
      <xdr:rowOff>17584</xdr:rowOff>
    </xdr:from>
    <xdr:ext cx="181263" cy="180000"/>
    <xdr:pic>
      <xdr:nvPicPr>
        <xdr:cNvPr id="476" name="Imagen 475" descr="http://www.blueclownfish.com/images/ap/img/producto/aquamedic-productos/reactorcompact.jp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3587" y="5808784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349912</xdr:colOff>
      <xdr:row>20</xdr:row>
      <xdr:rowOff>21457</xdr:rowOff>
    </xdr:from>
    <xdr:ext cx="181263" cy="180000"/>
    <xdr:pic>
      <xdr:nvPicPr>
        <xdr:cNvPr id="477" name="Imagen 476" descr="http://www.blueclownfish.com/images/ap/img/producto/aquamedic-productos/regularmini.jpg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58" y="6006088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20</xdr:row>
      <xdr:rowOff>157843</xdr:rowOff>
    </xdr:from>
    <xdr:ext cx="181263" cy="180000"/>
    <xdr:pic>
      <xdr:nvPicPr>
        <xdr:cNvPr id="478" name="Imagen 477" descr="http://www.blueclownfish.com/images/ap/img/producto/aquamedic-productos/co2pipe4I6mm5m.jpg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9493" y="5768068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312964</xdr:colOff>
      <xdr:row>21</xdr:row>
      <xdr:rowOff>138793</xdr:rowOff>
    </xdr:from>
    <xdr:ext cx="181263" cy="180000"/>
    <xdr:pic>
      <xdr:nvPicPr>
        <xdr:cNvPr id="479" name="Imagen 478" descr="http://www.blueclownfish.com/images/ap/img/producto/aquamedic-productos/pipeholder.jpg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064" y="6120493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23</xdr:row>
      <xdr:rowOff>32656</xdr:rowOff>
    </xdr:from>
    <xdr:ext cx="235685" cy="234043"/>
    <xdr:pic>
      <xdr:nvPicPr>
        <xdr:cNvPr id="480" name="Imagen 479" descr="http://www.blueclownfish.com/images/ap/img/producto/aquamedic-productos/bubblecounterplus.jpg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3643" y="6376306"/>
          <a:ext cx="235685" cy="234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254454</xdr:colOff>
      <xdr:row>24</xdr:row>
      <xdr:rowOff>68939</xdr:rowOff>
    </xdr:from>
    <xdr:ext cx="269421" cy="267544"/>
    <xdr:pic>
      <xdr:nvPicPr>
        <xdr:cNvPr id="481" name="Imagen 480" descr="http://www.blueclownfish.com/images/ap/img/producto/aquamedic-productos/co2indicator.jpg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554" y="6593564"/>
          <a:ext cx="269421" cy="267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100691</xdr:colOff>
      <xdr:row>26</xdr:row>
      <xdr:rowOff>31296</xdr:rowOff>
    </xdr:from>
    <xdr:ext cx="362526" cy="360000"/>
    <xdr:pic>
      <xdr:nvPicPr>
        <xdr:cNvPr id="482" name="Imagen 481" descr="http://www.blueclownfish.com/images/ap/img/producto/aquamedic-productos/regular.jp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1" y="691787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74840</xdr:colOff>
      <xdr:row>28</xdr:row>
      <xdr:rowOff>69397</xdr:rowOff>
    </xdr:from>
    <xdr:ext cx="362526" cy="360000"/>
    <xdr:pic>
      <xdr:nvPicPr>
        <xdr:cNvPr id="483" name="Imagen 482" descr="http://www.blueclownfish.com/images/ap/img/producto/aquamedic-productos/reactor.jpg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940" y="7317922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70758</xdr:colOff>
      <xdr:row>30</xdr:row>
      <xdr:rowOff>97971</xdr:rowOff>
    </xdr:from>
    <xdr:ext cx="362526" cy="360000"/>
    <xdr:pic>
      <xdr:nvPicPr>
        <xdr:cNvPr id="484" name="Imagen 483" descr="http://www.blueclownfish.com/images/ap/img/producto/aquamedic-productos/reactor1000.jpg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858" y="788942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81546</xdr:colOff>
      <xdr:row>31</xdr:row>
      <xdr:rowOff>0</xdr:rowOff>
    </xdr:from>
    <xdr:ext cx="360000" cy="362526"/>
    <xdr:pic>
      <xdr:nvPicPr>
        <xdr:cNvPr id="485" name="Imagen 484" descr="http://www.blueclownfish.com/images/ap/img/producto/aquamedic-productos/counter.jpg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90383" y="8066315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89806</xdr:colOff>
      <xdr:row>32</xdr:row>
      <xdr:rowOff>31296</xdr:rowOff>
    </xdr:from>
    <xdr:ext cx="362526" cy="360000"/>
    <xdr:pic>
      <xdr:nvPicPr>
        <xdr:cNvPr id="486" name="Imagen 485" descr="http://www.blueclownfish.com/images/ap/img/producto/aquamedic-productos/reactor100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906" y="836567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219076</xdr:colOff>
      <xdr:row>34</xdr:row>
      <xdr:rowOff>100693</xdr:rowOff>
    </xdr:from>
    <xdr:ext cx="125357" cy="360000"/>
    <xdr:pic>
      <xdr:nvPicPr>
        <xdr:cNvPr id="487" name="Imagen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8977993"/>
          <a:ext cx="125357" cy="360000"/>
        </a:xfrm>
        <a:prstGeom prst="rect">
          <a:avLst/>
        </a:prstGeom>
      </xdr:spPr>
    </xdr:pic>
    <xdr:clientData/>
  </xdr:oneCellAnchor>
  <xdr:oneCellAnchor>
    <xdr:from>
      <xdr:col>3</xdr:col>
      <xdr:colOff>6705</xdr:colOff>
      <xdr:row>44</xdr:row>
      <xdr:rowOff>0</xdr:rowOff>
    </xdr:from>
    <xdr:ext cx="360000" cy="362526"/>
    <xdr:pic>
      <xdr:nvPicPr>
        <xdr:cNvPr id="490" name="Imagen 489" descr="http://www.blueclownfish.com/images/ap/img/producto/aquamedic-productos/salimeter.jpg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15542" y="12243707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189139</xdr:colOff>
      <xdr:row>43</xdr:row>
      <xdr:rowOff>88446</xdr:rowOff>
    </xdr:from>
    <xdr:ext cx="362526" cy="360000"/>
    <xdr:pic>
      <xdr:nvPicPr>
        <xdr:cNvPr id="491" name="Imagen 490" descr="densimeter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8032" y="9416142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32655</xdr:colOff>
      <xdr:row>42</xdr:row>
      <xdr:rowOff>146958</xdr:rowOff>
    </xdr:from>
    <xdr:ext cx="467259" cy="464003"/>
    <xdr:pic>
      <xdr:nvPicPr>
        <xdr:cNvPr id="492" name="Imagen 491" descr="http://www.blueclownfish.com/images/ap/img/producto/aquamedic-productos/refractometer.jpg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2075" y="8549369"/>
          <a:ext cx="467259" cy="464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48984</xdr:colOff>
      <xdr:row>52</xdr:row>
      <xdr:rowOff>25852</xdr:rowOff>
    </xdr:from>
    <xdr:ext cx="472741" cy="469447"/>
    <xdr:pic>
      <xdr:nvPicPr>
        <xdr:cNvPr id="493" name="Imagen 492" descr="http://www.blueclownfish.com/images/ap/img/producto/aquamedic-productos/antired.jpg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7877" y="11394620"/>
          <a:ext cx="472741" cy="469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100693</xdr:colOff>
      <xdr:row>57</xdr:row>
      <xdr:rowOff>0</xdr:rowOff>
    </xdr:from>
    <xdr:ext cx="253768" cy="252000"/>
    <xdr:pic>
      <xdr:nvPicPr>
        <xdr:cNvPr id="496" name="Imagen 495" descr="http://www.blueclownfish.com/images/ap/img/producto/aquamedic-productos/tcontroller.jpg">
          <a:extLst>
            <a:ext uri="{FF2B5EF4-FFF2-40B4-BE49-F238E27FC236}">
              <a16:creationId xmlns:a16="http://schemas.microsoft.com/office/drawing/2014/main" id="{00000000-0008-0000-0000-0000F0010000}"/>
            </a:ext>
            <a:ext uri="{147F2762-F138-4A5C-976F-8EAC2B608ADB}">
              <a16:predDERef xmlns:a16="http://schemas.microsoft.com/office/drawing/2014/main" pre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586" y="12377057"/>
          <a:ext cx="25376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249011</xdr:colOff>
      <xdr:row>59</xdr:row>
      <xdr:rowOff>131989</xdr:rowOff>
    </xdr:from>
    <xdr:ext cx="279534" cy="277586"/>
    <xdr:pic>
      <xdr:nvPicPr>
        <xdr:cNvPr id="498" name="Imagen 497" descr="http://www.blueclownfish.com/images/ap/img/producto/aquamedic-productos/mvcomputerset.jpg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111" y="15848239"/>
          <a:ext cx="279534" cy="27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47625</xdr:colOff>
      <xdr:row>58</xdr:row>
      <xdr:rowOff>133350</xdr:rowOff>
    </xdr:from>
    <xdr:ext cx="253768" cy="252000"/>
    <xdr:pic>
      <xdr:nvPicPr>
        <xdr:cNvPr id="499" name="Imagen 498" descr="http://www.blueclownfish.com/images/ap/img/producto/aquamedic-productos/phcomputerset.jpg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15668625"/>
          <a:ext cx="25376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130629</xdr:colOff>
      <xdr:row>58</xdr:row>
      <xdr:rowOff>0</xdr:rowOff>
    </xdr:from>
    <xdr:ext cx="253973" cy="252000"/>
    <xdr:pic>
      <xdr:nvPicPr>
        <xdr:cNvPr id="500" name="Imagen 499" descr="http://www.blueclownfish.com/biblioteca/AquaMedic/Foto%20Producto/Electronica/Heat%20Controller%20Duo/Heat%20Controller%20Duo.png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522" y="12620625"/>
          <a:ext cx="253973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73478</xdr:colOff>
      <xdr:row>60</xdr:row>
      <xdr:rowOff>117022</xdr:rowOff>
    </xdr:from>
    <xdr:ext cx="428625" cy="425638"/>
    <xdr:pic>
      <xdr:nvPicPr>
        <xdr:cNvPr id="501" name="Imagen 500" descr="http://www.blueclownfish.com/images/ap/img/producto/aquamedic-productos/ozone.jpg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2371" y="13390790"/>
          <a:ext cx="428625" cy="425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168728</xdr:colOff>
      <xdr:row>66</xdr:row>
      <xdr:rowOff>0</xdr:rowOff>
    </xdr:from>
    <xdr:ext cx="355147" cy="352672"/>
    <xdr:pic>
      <xdr:nvPicPr>
        <xdr:cNvPr id="502" name="Imagen 501" descr="http://www.blueclownfish.com/images/ap/img/producto/aquamedic-productos/ozonebooster.jpg">
          <a:extLst>
            <a:ext uri="{FF2B5EF4-FFF2-40B4-BE49-F238E27FC236}">
              <a16:creationId xmlns:a16="http://schemas.microsoft.com/office/drawing/2014/main" id="{00000000-0008-0000-0000-0000F6010000}"/>
            </a:ext>
            <a:ext uri="{147F2762-F138-4A5C-976F-8EAC2B608ADB}">
              <a16:predDERef xmlns:a16="http://schemas.microsoft.com/office/drawing/2014/main" pre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828" y="17795945"/>
          <a:ext cx="355147" cy="35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42181</xdr:colOff>
      <xdr:row>62</xdr:row>
      <xdr:rowOff>166243</xdr:rowOff>
    </xdr:from>
    <xdr:ext cx="219076" cy="217550"/>
    <xdr:pic>
      <xdr:nvPicPr>
        <xdr:cNvPr id="503" name="Imagen 502" descr="http://www.blueclownfish.com/images/ap/img/producto/aquamedic-productos/silicagel.jpg">
          <a:extLst>
            <a:ext uri="{FF2B5EF4-FFF2-40B4-BE49-F238E27FC236}">
              <a16:creationId xmlns:a16="http://schemas.microsoft.com/office/drawing/2014/main" id="{00000000-0008-0000-0000-0000F7010000}"/>
            </a:ext>
            <a:ext uri="{147F2762-F138-4A5C-976F-8EAC2B608ADB}">
              <a16:predDERef xmlns:a16="http://schemas.microsoft.com/office/drawing/2014/main" pred="{00000000-0008-0000-0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4" y="13821011"/>
          <a:ext cx="219076" cy="2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32658</xdr:colOff>
      <xdr:row>68</xdr:row>
      <xdr:rowOff>31295</xdr:rowOff>
    </xdr:from>
    <xdr:ext cx="362526" cy="360000"/>
    <xdr:pic>
      <xdr:nvPicPr>
        <xdr:cNvPr id="504" name="Imagen 503" descr="http://www.blueclownfish.com/images/ap/img/producto/aquamedic-productos/titaniumheater.jpg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14829063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7619</xdr:colOff>
      <xdr:row>72</xdr:row>
      <xdr:rowOff>76200</xdr:rowOff>
    </xdr:from>
    <xdr:ext cx="551289" cy="547007"/>
    <xdr:pic>
      <xdr:nvPicPr>
        <xdr:cNvPr id="506" name="Imagen 505" descr="http://www.blueclownfish.com/biblioteca/AquaMedic/Foto%20Producto/Electronica/Electrodes/Electrodes.png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79" y="20787360"/>
          <a:ext cx="551289" cy="547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47394</xdr:colOff>
      <xdr:row>76</xdr:row>
      <xdr:rowOff>187548</xdr:rowOff>
    </xdr:from>
    <xdr:ext cx="478971" cy="475634"/>
    <xdr:pic>
      <xdr:nvPicPr>
        <xdr:cNvPr id="508" name="Imagen 507" descr="http://www.blueclownfish.com/images/ap/img/producto/aquamedic-productos/electrodeholder4.jpg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5240" y="21822486"/>
          <a:ext cx="478971" cy="475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48985</xdr:colOff>
      <xdr:row>81</xdr:row>
      <xdr:rowOff>97972</xdr:rowOff>
    </xdr:from>
    <xdr:ext cx="515633" cy="511628"/>
    <xdr:pic>
      <xdr:nvPicPr>
        <xdr:cNvPr id="509" name="Imagen 508" descr="http://www.blueclownfish.com/biblioteca/AquaMedic/Foto%20Producto/Electronica/Test%20Fluid/Test%20fluid.png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085" y="22148347"/>
          <a:ext cx="515633" cy="51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83004</xdr:colOff>
      <xdr:row>89</xdr:row>
      <xdr:rowOff>57150</xdr:rowOff>
    </xdr:from>
    <xdr:ext cx="362526" cy="360000"/>
    <xdr:pic>
      <xdr:nvPicPr>
        <xdr:cNvPr id="510" name="Imagen 509" descr="http://www.blueclownfish.com/images/ap/img/producto/aquamedic-productos/easyline.jpg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104" y="23555325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113</xdr:row>
      <xdr:rowOff>102294</xdr:rowOff>
    </xdr:from>
    <xdr:ext cx="457200" cy="453649"/>
    <xdr:pic>
      <xdr:nvPicPr>
        <xdr:cNvPr id="514" name="Imagen 513" descr="http://www.blueclownfish.com/biblioteca/AquaMedic/Foto%20Producto/Material%20Filtrante/Carbolit/Carbolit.png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28305819"/>
          <a:ext cx="457200" cy="45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48985</xdr:colOff>
      <xdr:row>117</xdr:row>
      <xdr:rowOff>170614</xdr:rowOff>
    </xdr:from>
    <xdr:ext cx="493939" cy="490103"/>
    <xdr:pic>
      <xdr:nvPicPr>
        <xdr:cNvPr id="515" name="Imagen 514" descr="http://www.blueclownfish.com/biblioteca/AquaMedic/Foto%20Producto/Material%20Filtrante/BactoBalls/BactoBalls_2.png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085" y="28917064"/>
          <a:ext cx="493939" cy="490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105508</xdr:colOff>
      <xdr:row>120</xdr:row>
      <xdr:rowOff>117227</xdr:rowOff>
    </xdr:from>
    <xdr:ext cx="395801" cy="392727"/>
    <xdr:pic>
      <xdr:nvPicPr>
        <xdr:cNvPr id="517" name="Imagen 516" descr="http://www.blueclownfish.com/biblioteca/AquaMedic/Foto%20Producto/Material%20Filtrante/Denigran/Denigran.png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354" y="31564381"/>
          <a:ext cx="395801" cy="39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84405</xdr:colOff>
      <xdr:row>129</xdr:row>
      <xdr:rowOff>3098</xdr:rowOff>
    </xdr:from>
    <xdr:ext cx="434027" cy="430656"/>
    <xdr:pic>
      <xdr:nvPicPr>
        <xdr:cNvPr id="523" name="Imagen 522" descr="http://www.blueclownfish.com/biblioteca/AquaMedic/Foto%20Producto/Filtros%20y%20accesorios/Rebosadero%202500-5000/Rebosadero%202500-5000.png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2251" y="37604867"/>
          <a:ext cx="434027" cy="43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87086</xdr:colOff>
      <xdr:row>132</xdr:row>
      <xdr:rowOff>21772</xdr:rowOff>
    </xdr:from>
    <xdr:ext cx="362818" cy="360000"/>
    <xdr:pic>
      <xdr:nvPicPr>
        <xdr:cNvPr id="527" name="Imagen 526" descr="http://www.blueclownfish.com/biblioteca/AquaMedic/Foto%20Producto/Filtros%20y%20accesorios/Rebosadero%20peine/Rebosadero%20peine.png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186" y="3643584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54428</xdr:colOff>
      <xdr:row>134</xdr:row>
      <xdr:rowOff>180024</xdr:rowOff>
    </xdr:from>
    <xdr:ext cx="478971" cy="475251"/>
    <xdr:pic>
      <xdr:nvPicPr>
        <xdr:cNvPr id="528" name="Imagen 527" descr="http://www.blueclownfish.com/biblioteca/AquaMedic/Foto%20Producto/Filtros%20y%20accesorios/Rebosadero%20circular/Rebosadero%20circular.png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4528" y="37137024"/>
          <a:ext cx="478971" cy="47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43542</xdr:colOff>
      <xdr:row>141</xdr:row>
      <xdr:rowOff>47625</xdr:rowOff>
    </xdr:from>
    <xdr:ext cx="477235" cy="473528"/>
    <xdr:pic>
      <xdr:nvPicPr>
        <xdr:cNvPr id="529" name="Imagen 528" descr="http://www.blueclownfish.com/biblioteca/AquaMedic/Foto%20Producto/Filtros%20y%20accesorios/Adapter%20Union/Adapter%20Union.png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435" y="30466393"/>
          <a:ext cx="477235" cy="47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38099</xdr:colOff>
      <xdr:row>144</xdr:row>
      <xdr:rowOff>0</xdr:rowOff>
    </xdr:from>
    <xdr:ext cx="538419" cy="534237"/>
    <xdr:pic>
      <xdr:nvPicPr>
        <xdr:cNvPr id="530" name="Imagen 529" descr="http://www.blueclownfish.com/biblioteca/AquaMedic/Foto%20Producto/Filtros%20y%20accesorios/Tank%20union/Tank%20union.png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945" y="41123716"/>
          <a:ext cx="538419" cy="53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125184</xdr:colOff>
      <xdr:row>145</xdr:row>
      <xdr:rowOff>123826</xdr:rowOff>
    </xdr:from>
    <xdr:ext cx="343625" cy="340956"/>
    <xdr:pic>
      <xdr:nvPicPr>
        <xdr:cNvPr id="531" name="Imagen 530" descr="http://www.blueclownfish.com/biblioteca/AquaMedic/Foto%20Producto/Filtros%20y%20accesorios/Aqua%20Divider/Aqua%20divider.png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284" y="39795451"/>
          <a:ext cx="343625" cy="340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87085</xdr:colOff>
      <xdr:row>151</xdr:row>
      <xdr:rowOff>16328</xdr:rowOff>
    </xdr:from>
    <xdr:ext cx="462045" cy="458456"/>
    <xdr:pic>
      <xdr:nvPicPr>
        <xdr:cNvPr id="532" name="Imagen 531" descr="http://www.blueclownfish.com/biblioteca/AquaMedic/Foto%20Producto/Filtros%20y%20accesorios/Tubo%20rebosadero/Tubo%20rebosadero.pn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931" y="43034159"/>
          <a:ext cx="462045" cy="45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20222</xdr:colOff>
      <xdr:row>155</xdr:row>
      <xdr:rowOff>169498</xdr:rowOff>
    </xdr:from>
    <xdr:ext cx="561696" cy="557333"/>
    <xdr:pic>
      <xdr:nvPicPr>
        <xdr:cNvPr id="533" name="Imagen 532" descr="http://www.blueclownfish.com/biblioteca/AquaMedic/Foto%20Producto/Filtros%20y%20accesorios/Reductora%20tubo/Reductora%20tubo.png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8068" y="44347913"/>
          <a:ext cx="561696" cy="557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147166</xdr:colOff>
      <xdr:row>159</xdr:row>
      <xdr:rowOff>75990</xdr:rowOff>
    </xdr:from>
    <xdr:ext cx="362818" cy="360000"/>
    <xdr:pic>
      <xdr:nvPicPr>
        <xdr:cNvPr id="534" name="Imagen 533" descr="http://www.blueclownfish.com/images/ap/img/producto/aquamedic-productos/6tubes.png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012" y="4464126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96611</xdr:colOff>
      <xdr:row>165</xdr:row>
      <xdr:rowOff>68035</xdr:rowOff>
    </xdr:from>
    <xdr:ext cx="362818" cy="360000"/>
    <xdr:pic>
      <xdr:nvPicPr>
        <xdr:cNvPr id="535" name="Imagen 534" descr="http://www.blueclownfish.com/biblioteca/AquaMedic/Foto%20Producto/Filtros%20y%20accesorios/Accesorios%20para%20filtro/Accesorios%20para%20filtro.png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504" y="35439803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236</xdr:row>
      <xdr:rowOff>0</xdr:rowOff>
    </xdr:from>
    <xdr:ext cx="362818" cy="360000"/>
    <xdr:pic>
      <xdr:nvPicPr>
        <xdr:cNvPr id="536" name="Imagen 535" descr="http://www.blueclownfish.com/biblioteca/AquaMedic/Foto%20Producto/Filtros%20y%20accesorios/V%c3%a1lvula%20antiretorno%2046/V%c3%a1lvula%20antiretorno%2046.png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9493" y="73003682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95793</xdr:colOff>
      <xdr:row>160</xdr:row>
      <xdr:rowOff>177164</xdr:rowOff>
    </xdr:from>
    <xdr:ext cx="362818" cy="360000"/>
    <xdr:pic>
      <xdr:nvPicPr>
        <xdr:cNvPr id="537" name="Imagen 536" descr="http://www.blueclownfish.com/biblioteca/AquaMedic/Foto%20Producto/Filtros%20y%20accesorios/V%c3%a1lvula%20de%20Regulaci%c3%b3n%20FBS/V%c3%a1lvula%20de%20Regulaci%c3%b3n%20FBS.png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686" y="34596432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122463</xdr:colOff>
      <xdr:row>162</xdr:row>
      <xdr:rowOff>8983</xdr:rowOff>
    </xdr:from>
    <xdr:ext cx="362818" cy="360000"/>
    <xdr:pic>
      <xdr:nvPicPr>
        <xdr:cNvPr id="538" name="Imagen 537" descr="http://www.blueclownfish.com/biblioteca/AquaMedic/Foto%20Producto/Filtros%20y%20accesorios/V%c3%a1lvula%20de%20flujo/Valvula%20de%20flujo.png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356" y="34809251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83004</xdr:colOff>
      <xdr:row>168</xdr:row>
      <xdr:rowOff>27215</xdr:rowOff>
    </xdr:from>
    <xdr:ext cx="362818" cy="360000"/>
    <xdr:pic>
      <xdr:nvPicPr>
        <xdr:cNvPr id="539" name="Imagen 538" descr="http://www.blueclownfish.com/biblioteca/AquaMedic/Foto%20Producto/Filtros%20y%20accesorios/Tubo%20PVC%20Transparente/Tubo%20PVC%20Transparente.png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897" y="35970483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102054</xdr:colOff>
      <xdr:row>174</xdr:row>
      <xdr:rowOff>74840</xdr:rowOff>
    </xdr:from>
    <xdr:ext cx="362818" cy="360000"/>
    <xdr:pic>
      <xdr:nvPicPr>
        <xdr:cNvPr id="549" name="Imagen 548" descr="http://www.blueclownfish.com/images/ap/img/producto/aquamedic-productos/hopstop.png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0947" y="37161108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81642</xdr:colOff>
      <xdr:row>184</xdr:row>
      <xdr:rowOff>61232</xdr:rowOff>
    </xdr:from>
    <xdr:ext cx="458037" cy="454479"/>
    <xdr:pic>
      <xdr:nvPicPr>
        <xdr:cNvPr id="550" name="Imagen 549" descr="http://www.blueclownfish.com/biblioteca/AquaMedic/Foto%20Producto/Enfriadores/Titan/Titan%202000.pn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0535" y="39243000"/>
          <a:ext cx="458037" cy="454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95250</xdr:colOff>
      <xdr:row>181</xdr:row>
      <xdr:rowOff>74568</xdr:rowOff>
    </xdr:from>
    <xdr:ext cx="362818" cy="360000"/>
    <xdr:pic>
      <xdr:nvPicPr>
        <xdr:cNvPr id="552" name="Imagen 551" descr="http://www.blueclownfish.com/biblioteca/AquaMedic/Foto%20Producto/Enfriadores/Artic%20Breeze/arctic%20breeze%206%20pack.png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143" y="38875336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93888</xdr:colOff>
      <xdr:row>191</xdr:row>
      <xdr:rowOff>5443</xdr:rowOff>
    </xdr:from>
    <xdr:ext cx="362526" cy="360000"/>
    <xdr:pic>
      <xdr:nvPicPr>
        <xdr:cNvPr id="553" name="Imagen 552" descr="AC Runner Series 12.0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2781" y="5699896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136071</xdr:colOff>
      <xdr:row>197</xdr:row>
      <xdr:rowOff>85050</xdr:rowOff>
    </xdr:from>
    <xdr:ext cx="391886" cy="265731"/>
    <xdr:pic>
      <xdr:nvPicPr>
        <xdr:cNvPr id="561" name="Imagen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45491" y="36501166"/>
          <a:ext cx="391886" cy="265731"/>
        </a:xfrm>
        <a:prstGeom prst="rect">
          <a:avLst/>
        </a:prstGeom>
      </xdr:spPr>
    </xdr:pic>
    <xdr:clientData/>
  </xdr:oneCellAnchor>
  <xdr:oneCellAnchor>
    <xdr:from>
      <xdr:col>3</xdr:col>
      <xdr:colOff>99332</xdr:colOff>
      <xdr:row>194</xdr:row>
      <xdr:rowOff>102053</xdr:rowOff>
    </xdr:from>
    <xdr:ext cx="362818" cy="360000"/>
    <xdr:pic>
      <xdr:nvPicPr>
        <xdr:cNvPr id="564" name="Imagen 563" descr="http://www.blueclownfish.com/images/ap/img/producto/aquamedic-productos/refillsystempro.png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41569821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121522</xdr:colOff>
      <xdr:row>200</xdr:row>
      <xdr:rowOff>16852</xdr:rowOff>
    </xdr:from>
    <xdr:ext cx="362818" cy="360000"/>
    <xdr:pic>
      <xdr:nvPicPr>
        <xdr:cNvPr id="565" name="Imagen 564" descr="http://www.blueclownfish.com/images/ap/img/producto/aquamedic-productos/reefconstruct.jpg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368" y="6740696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122464</xdr:colOff>
      <xdr:row>208</xdr:row>
      <xdr:rowOff>32657</xdr:rowOff>
    </xdr:from>
    <xdr:ext cx="362818" cy="360000"/>
    <xdr:pic>
      <xdr:nvPicPr>
        <xdr:cNvPr id="569" name="Imagen 568" descr="http://www.blueclownfish.com/images/ap/img/producto/aquamedic-productos/scraper.jpg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564" y="6594565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115661</xdr:colOff>
      <xdr:row>210</xdr:row>
      <xdr:rowOff>81644</xdr:rowOff>
    </xdr:from>
    <xdr:ext cx="362818" cy="360000"/>
    <xdr:pic>
      <xdr:nvPicPr>
        <xdr:cNvPr id="570" name="Imagen 569" descr="http://www.blueclownfish.com/images/ap/img/producto/aquamedic-productos/aquasmoothy.jpg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5761" y="66356594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127907</xdr:colOff>
      <xdr:row>213</xdr:row>
      <xdr:rowOff>0</xdr:rowOff>
    </xdr:from>
    <xdr:ext cx="362818" cy="360000"/>
    <xdr:pic>
      <xdr:nvPicPr>
        <xdr:cNvPr id="571" name="Imagen 570" descr="http://www.blueclownfish.com/images/ap/img/producto/aquamedic-productos/defroster.jpg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8007" y="66756643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85725</xdr:colOff>
      <xdr:row>217</xdr:row>
      <xdr:rowOff>156483</xdr:rowOff>
    </xdr:from>
    <xdr:ext cx="362818" cy="360000"/>
    <xdr:pic>
      <xdr:nvPicPr>
        <xdr:cNvPr id="572" name="Imagen 571" descr="http://www.blueclownfish.com/images/ap/img/producto/aquamedic-productos/megamagsml.jpg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618" y="46005751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103414</xdr:colOff>
      <xdr:row>215</xdr:row>
      <xdr:rowOff>68036</xdr:rowOff>
    </xdr:from>
    <xdr:ext cx="408214" cy="405043"/>
    <xdr:pic>
      <xdr:nvPicPr>
        <xdr:cNvPr id="574" name="Imagen 573" descr="http://www.blueclownfish.com/images/ap/img/producto/aquamedic-productos/megamag1y2.jpg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2307" y="45536304"/>
          <a:ext cx="408214" cy="40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111579</xdr:colOff>
      <xdr:row>220</xdr:row>
      <xdr:rowOff>17689</xdr:rowOff>
    </xdr:from>
    <xdr:ext cx="362818" cy="360000"/>
    <xdr:pic>
      <xdr:nvPicPr>
        <xdr:cNvPr id="575" name="Imagen 574" descr="http://www.blueclownfish.com/images/ap/img/producto/aquamedic-productos/megamagmagnetscraper.jpg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79" y="6918823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69396</xdr:colOff>
      <xdr:row>222</xdr:row>
      <xdr:rowOff>81643</xdr:rowOff>
    </xdr:from>
    <xdr:ext cx="362818" cy="360000"/>
    <xdr:pic>
      <xdr:nvPicPr>
        <xdr:cNvPr id="576" name="Imagen 575" descr="http://www.blueclownfish.com/images/ap/img/producto/aquamedic-productos/plexipadmegamag.jpg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289" y="46883411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100693</xdr:colOff>
      <xdr:row>225</xdr:row>
      <xdr:rowOff>152400</xdr:rowOff>
    </xdr:from>
    <xdr:ext cx="362818" cy="360000"/>
    <xdr:pic>
      <xdr:nvPicPr>
        <xdr:cNvPr id="577" name="Imagen 576" descr="http://www.blueclownfish.com/images/ap/img/producto/aquamedic-productos/trappest.jpg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3" y="7113270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126546</xdr:colOff>
      <xdr:row>224</xdr:row>
      <xdr:rowOff>38372</xdr:rowOff>
    </xdr:from>
    <xdr:ext cx="362818" cy="360000"/>
    <xdr:pic>
      <xdr:nvPicPr>
        <xdr:cNvPr id="578" name="Imagen 577" descr="http://www.blueclownfish.com/images/ap/img/producto/aquamedic-productos/fishtrap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646" y="7083769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134711</xdr:colOff>
      <xdr:row>229</xdr:row>
      <xdr:rowOff>84364</xdr:rowOff>
    </xdr:from>
    <xdr:ext cx="362818" cy="360000"/>
    <xdr:pic>
      <xdr:nvPicPr>
        <xdr:cNvPr id="579" name="Imagen 578" descr="http://www.blueclownfish.com/images/ap/img/producto/aquamedic-productos/fragboard.jpg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811" y="71426614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34017</xdr:colOff>
      <xdr:row>231</xdr:row>
      <xdr:rowOff>32657</xdr:rowOff>
    </xdr:from>
    <xdr:ext cx="234043" cy="232225"/>
    <xdr:pic>
      <xdr:nvPicPr>
        <xdr:cNvPr id="580" name="Imagen 579" descr="http://www.blueclownfish.com/images/ap/img/producto/aquamedic-productos/coralpins.jpg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4117" y="71736857"/>
          <a:ext cx="234043" cy="2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300718</xdr:colOff>
      <xdr:row>231</xdr:row>
      <xdr:rowOff>140155</xdr:rowOff>
    </xdr:from>
    <xdr:ext cx="221304" cy="219585"/>
    <xdr:pic>
      <xdr:nvPicPr>
        <xdr:cNvPr id="581" name="Imagen 580" descr="http://www.blueclownfish.com/images/ap/img/producto/aquamedic-productos/coralstrap.jpg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818" y="71844355"/>
          <a:ext cx="221304" cy="21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74838</xdr:colOff>
      <xdr:row>233</xdr:row>
      <xdr:rowOff>0</xdr:rowOff>
    </xdr:from>
    <xdr:ext cx="223157" cy="223157"/>
    <xdr:pic>
      <xdr:nvPicPr>
        <xdr:cNvPr id="582" name="Imagen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938" y="72013080"/>
          <a:ext cx="223157" cy="223157"/>
        </a:xfrm>
        <a:prstGeom prst="rect">
          <a:avLst/>
        </a:prstGeom>
      </xdr:spPr>
    </xdr:pic>
    <xdr:clientData/>
  </xdr:oneCellAnchor>
  <xdr:oneCellAnchor>
    <xdr:from>
      <xdr:col>3</xdr:col>
      <xdr:colOff>108857</xdr:colOff>
      <xdr:row>233</xdr:row>
      <xdr:rowOff>178254</xdr:rowOff>
    </xdr:from>
    <xdr:ext cx="362818" cy="360000"/>
    <xdr:pic>
      <xdr:nvPicPr>
        <xdr:cNvPr id="583" name="Imagen 582" descr="http://www.blueclownfish.com/images/ap/img/producto/aquamedic-productos/aqua%20grid.jpg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8957" y="72244404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118382</xdr:colOff>
      <xdr:row>238</xdr:row>
      <xdr:rowOff>21772</xdr:rowOff>
    </xdr:from>
    <xdr:ext cx="362818" cy="360000"/>
    <xdr:pic>
      <xdr:nvPicPr>
        <xdr:cNvPr id="585" name="Imagen 584" descr="http://www.blueclownfish.com/images/ap/img/producto/aquamedic-productos/prefilterbag.jpg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482" y="7335474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125186</xdr:colOff>
      <xdr:row>241</xdr:row>
      <xdr:rowOff>96610</xdr:rowOff>
    </xdr:from>
    <xdr:ext cx="362818" cy="360000"/>
    <xdr:pic>
      <xdr:nvPicPr>
        <xdr:cNvPr id="586" name="Imagen 585" descr="http://www.blueclownfish.com/images/ap/img/producto/aquamedic-productos/filterbag.jpg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286" y="7397251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96610</xdr:colOff>
      <xdr:row>245</xdr:row>
      <xdr:rowOff>2721</xdr:rowOff>
    </xdr:from>
    <xdr:ext cx="362818" cy="360000"/>
    <xdr:pic>
      <xdr:nvPicPr>
        <xdr:cNvPr id="588" name="Imagen 587" descr="http://www.blueclownfish.com/images/ap/img/producto/aquamedic-productos/planktonreactor.jpg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503" y="5118598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100693</xdr:colOff>
      <xdr:row>255</xdr:row>
      <xdr:rowOff>17689</xdr:rowOff>
    </xdr:from>
    <xdr:ext cx="362818" cy="360000"/>
    <xdr:pic>
      <xdr:nvPicPr>
        <xdr:cNvPr id="591" name="Imagen 590" descr="http://www.blueclownfish.com/biblioteca/AquaMedic/Foto%20Producto/Skimmers/Silencer/Silencer.png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3" y="8113258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104775</xdr:colOff>
      <xdr:row>258</xdr:row>
      <xdr:rowOff>81642</xdr:rowOff>
    </xdr:from>
    <xdr:ext cx="362818" cy="360000"/>
    <xdr:pic>
      <xdr:nvPicPr>
        <xdr:cNvPr id="592" name="Imagen 591" descr="http://www.blueclownfish.com/biblioteca/AquaMedic/Foto%20Producto/Skimmers/Wooden%20Airstones/Wooden%20Airstones.png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173946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81643</xdr:colOff>
      <xdr:row>255</xdr:row>
      <xdr:rowOff>0</xdr:rowOff>
    </xdr:from>
    <xdr:ext cx="362818" cy="362722"/>
    <xdr:pic>
      <xdr:nvPicPr>
        <xdr:cNvPr id="596" name="Imagen 595" descr="http://www.blueclownfish.com/biblioteca/AquaMedic/Foto%20Producto/Skimmers/Seco%20Humedo%20para%20Turbo/Sec%20Humedo.png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743" y="80488970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122794</xdr:colOff>
      <xdr:row>252</xdr:row>
      <xdr:rowOff>33455</xdr:rowOff>
    </xdr:from>
    <xdr:ext cx="361457" cy="362722"/>
    <xdr:pic>
      <xdr:nvPicPr>
        <xdr:cNvPr id="597" name="Imagen 596" descr="http://www.blueclownfish.com/biblioteca/AquaMedic/Foto%20Producto/Skimmers/Turboflotor/Turboflotor%2010000.png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687" y="52550223"/>
          <a:ext cx="361457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77514</xdr:colOff>
      <xdr:row>250</xdr:row>
      <xdr:rowOff>40821</xdr:rowOff>
    </xdr:from>
    <xdr:ext cx="361457" cy="362722"/>
    <xdr:pic>
      <xdr:nvPicPr>
        <xdr:cNvPr id="599" name="Imagen 598" descr="http://www.blueclownfish.com/biblioteca/AquaMedic/Foto%20Producto/Skimmers/Turboflotor/Turboflotor%205000%20Single%206.png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407" y="52176589"/>
          <a:ext cx="361457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108857</xdr:colOff>
      <xdr:row>248</xdr:row>
      <xdr:rowOff>28575</xdr:rowOff>
    </xdr:from>
    <xdr:ext cx="360097" cy="362722"/>
    <xdr:pic>
      <xdr:nvPicPr>
        <xdr:cNvPr id="604" name="Imagen 603" descr="http://www.blueclownfish.com/images/ap/img/producto/aquamedic-productos/K-series%20K3.png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51783343"/>
          <a:ext cx="360097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103414</xdr:colOff>
      <xdr:row>266</xdr:row>
      <xdr:rowOff>171450</xdr:rowOff>
    </xdr:from>
    <xdr:ext cx="362818" cy="362721"/>
    <xdr:pic>
      <xdr:nvPicPr>
        <xdr:cNvPr id="605" name="Imagen 604" descr="http://www.blueclownfish.com/biblioteca/AquaMedic/Foto%20Producto/Fertilizantes,%20suplementos%20y%20aditivos/Denimar/Denimar.png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514" y="84000975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231322</xdr:colOff>
      <xdr:row>270</xdr:row>
      <xdr:rowOff>1361</xdr:rowOff>
    </xdr:from>
    <xdr:ext cx="362818" cy="362722"/>
    <xdr:pic>
      <xdr:nvPicPr>
        <xdr:cNvPr id="607" name="Imagen 606" descr="http://www.blueclownfish.com/biblioteca/AquaMedic/Foto%20Producto/Iluminacion/Aqualine%2016000/Aqualine%2016000.png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0215" y="55947129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3101069</xdr:colOff>
      <xdr:row>270</xdr:row>
      <xdr:rowOff>178254</xdr:rowOff>
    </xdr:from>
    <xdr:ext cx="362818" cy="362722"/>
    <xdr:pic>
      <xdr:nvPicPr>
        <xdr:cNvPr id="608" name="Imagen 607" descr="http://www.blueclownfish.com/biblioteca/AquaMedic/Foto%20Producto/Iluminacion/Aqualine%2020000/Aqualine%2020000.png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6" y="56124022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14968</xdr:colOff>
      <xdr:row>273</xdr:row>
      <xdr:rowOff>38644</xdr:rowOff>
    </xdr:from>
    <xdr:ext cx="362818" cy="362721"/>
    <xdr:pic>
      <xdr:nvPicPr>
        <xdr:cNvPr id="610" name="Imagen 609" descr="http://www.blueclownfish.com/biblioteca/AquaMedic/Foto%20Producto/Iluminacion/Blue/blue.png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3861" y="56746412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285</xdr:row>
      <xdr:rowOff>0</xdr:rowOff>
    </xdr:from>
    <xdr:ext cx="362818" cy="362721"/>
    <xdr:pic>
      <xdr:nvPicPr>
        <xdr:cNvPr id="611" name="Imagen 610" descr="http://www.blueclownfish.com/biblioteca/AquaMedic/Foto%20Producto/Iluminacion/Aqualine%20T5/Aqualine%20T5%20Plant%20Grow.png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91890397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277</xdr:row>
      <xdr:rowOff>0</xdr:rowOff>
    </xdr:from>
    <xdr:ext cx="362818" cy="362722"/>
    <xdr:pic>
      <xdr:nvPicPr>
        <xdr:cNvPr id="612" name="Imagen 611" descr="http://www.blueclownfish.com/biblioteca/AquaMedic/Foto%20Producto/Iluminacion/Aqualine%20T5/Aqualine%20T5%20Reef%20Blue.png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89725500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279</xdr:row>
      <xdr:rowOff>0</xdr:rowOff>
    </xdr:from>
    <xdr:ext cx="362818" cy="362722"/>
    <xdr:pic>
      <xdr:nvPicPr>
        <xdr:cNvPr id="613" name="Imagen 612" descr="http://www.blueclownfish.com/biblioteca/AquaMedic/Foto%20Producto/Iluminacion/Aqualine%20T5/Aqualine%20T5%20Reef%20White%2010K.png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9493" y="90442596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48985</xdr:colOff>
      <xdr:row>282</xdr:row>
      <xdr:rowOff>5442</xdr:rowOff>
    </xdr:from>
    <xdr:ext cx="362818" cy="362721"/>
    <xdr:pic>
      <xdr:nvPicPr>
        <xdr:cNvPr id="614" name="Imagen 613" descr="http://www.blueclownfish.com/biblioteca/AquaMedic/Foto%20Producto/Iluminacion/Aqualine%20T5/Aqualine%20T5%20Reef%20White%2015K.png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4935" y="91178742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85725</xdr:colOff>
      <xdr:row>289</xdr:row>
      <xdr:rowOff>21771</xdr:rowOff>
    </xdr:from>
    <xdr:ext cx="362818" cy="362722"/>
    <xdr:pic>
      <xdr:nvPicPr>
        <xdr:cNvPr id="615" name="Imagen 614" descr="http://www.blueclownfish.com/biblioteca/AquaMedic/Foto%20Producto/Iluminacion/Ocean%20Blue%20White%20Power%20Compact/Ocean%20bluewhite%20Power%20Compact.png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2538096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92529</xdr:colOff>
      <xdr:row>312</xdr:row>
      <xdr:rowOff>74840</xdr:rowOff>
    </xdr:from>
    <xdr:ext cx="362818" cy="362722"/>
    <xdr:pic>
      <xdr:nvPicPr>
        <xdr:cNvPr id="625" name="Imagen 624" descr="http://www.blueclownfish.com/biblioteca/AquaMedic/Foto%20Producto/Iluminacion/Aquafit%202/Aquafit%202.png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629" y="103087715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179614</xdr:colOff>
      <xdr:row>311</xdr:row>
      <xdr:rowOff>0</xdr:rowOff>
    </xdr:from>
    <xdr:ext cx="362818" cy="362721"/>
    <xdr:pic>
      <xdr:nvPicPr>
        <xdr:cNvPr id="626" name="Imagen 625" descr="http://www.blueclownfish.com/biblioteca/AquaMedic/Foto%20Producto/Iluminacion/Aquafit/Aquafit.png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14" y="102751890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43542</xdr:colOff>
      <xdr:row>318</xdr:row>
      <xdr:rowOff>178526</xdr:rowOff>
    </xdr:from>
    <xdr:ext cx="522652" cy="522514"/>
    <xdr:pic>
      <xdr:nvPicPr>
        <xdr:cNvPr id="627" name="Imagen 626" descr="http://www.blueclownfish.com/biblioteca/AquaMedic/Foto%20Producto/Ozono%20y%20U.V/Helix%20Max/Helix%20Max%2055%20W.png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0802" y="108245366"/>
          <a:ext cx="522652" cy="52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104503</xdr:colOff>
      <xdr:row>318</xdr:row>
      <xdr:rowOff>0</xdr:rowOff>
    </xdr:from>
    <xdr:ext cx="362818" cy="362721"/>
    <xdr:pic>
      <xdr:nvPicPr>
        <xdr:cNvPr id="628" name="Imagen 627" descr="http://www.blueclownfish.com/biblioteca/AquaMedic/Foto%20Producto/Ozono%20y%20U.V/Helix%20Max/Helix%20Max%2018%20W.png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1763" y="107968869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93617</xdr:colOff>
      <xdr:row>316</xdr:row>
      <xdr:rowOff>48986</xdr:rowOff>
    </xdr:from>
    <xdr:ext cx="362818" cy="362722"/>
    <xdr:pic>
      <xdr:nvPicPr>
        <xdr:cNvPr id="629" name="Imagen 628" descr="http://www.blueclownfish.com/biblioteca/AquaMedic/Foto%20Producto/Ozono%20y%20U.V/Helix%20Max/Helix%20Max%205%20W.png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0877" y="107544326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85934</xdr:colOff>
      <xdr:row>321</xdr:row>
      <xdr:rowOff>150724</xdr:rowOff>
    </xdr:from>
    <xdr:ext cx="441604" cy="441486"/>
    <xdr:pic>
      <xdr:nvPicPr>
        <xdr:cNvPr id="630" name="Imagen 629" descr="http://www.blueclownfish.com/biblioteca/AquaMedic/Foto%20Producto/Ozono%20y%20U.V/Helix%20Max/Helix%20Max%20lamp.png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780" y="107194139"/>
          <a:ext cx="441604" cy="44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159204</xdr:colOff>
      <xdr:row>172</xdr:row>
      <xdr:rowOff>0</xdr:rowOff>
    </xdr:from>
    <xdr:ext cx="349534" cy="247650"/>
    <xdr:pic>
      <xdr:nvPicPr>
        <xdr:cNvPr id="632" name="Imagen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908097" y="48401969"/>
          <a:ext cx="349534" cy="247650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133</xdr:row>
      <xdr:rowOff>0</xdr:rowOff>
    </xdr:from>
    <xdr:ext cx="411340" cy="174171"/>
    <xdr:pic>
      <xdr:nvPicPr>
        <xdr:cNvPr id="634" name="Imagen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657725" y="36776025"/>
          <a:ext cx="411340" cy="174171"/>
        </a:xfrm>
        <a:prstGeom prst="rect">
          <a:avLst/>
        </a:prstGeom>
      </xdr:spPr>
    </xdr:pic>
    <xdr:clientData/>
  </xdr:oneCellAnchor>
  <xdr:oneCellAnchor>
    <xdr:from>
      <xdr:col>3</xdr:col>
      <xdr:colOff>167368</xdr:colOff>
      <xdr:row>127</xdr:row>
      <xdr:rowOff>0</xdr:rowOff>
    </xdr:from>
    <xdr:ext cx="244000" cy="362721"/>
    <xdr:pic>
      <xdr:nvPicPr>
        <xdr:cNvPr id="635" name="Imagen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68" y="33556575"/>
          <a:ext cx="244000" cy="362721"/>
        </a:xfrm>
        <a:prstGeom prst="rect">
          <a:avLst/>
        </a:prstGeom>
      </xdr:spPr>
    </xdr:pic>
    <xdr:clientData/>
  </xdr:oneCellAnchor>
  <xdr:oneCellAnchor>
    <xdr:from>
      <xdr:col>3</xdr:col>
      <xdr:colOff>62592</xdr:colOff>
      <xdr:row>123</xdr:row>
      <xdr:rowOff>143711</xdr:rowOff>
    </xdr:from>
    <xdr:ext cx="461283" cy="295704"/>
    <xdr:pic>
      <xdr:nvPicPr>
        <xdr:cNvPr id="636" name="Imagen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672692" y="31423811"/>
          <a:ext cx="461283" cy="295704"/>
        </a:xfrm>
        <a:prstGeom prst="rect">
          <a:avLst/>
        </a:prstGeom>
      </xdr:spPr>
    </xdr:pic>
    <xdr:clientData/>
  </xdr:oneCellAnchor>
  <xdr:oneCellAnchor>
    <xdr:from>
      <xdr:col>3</xdr:col>
      <xdr:colOff>80283</xdr:colOff>
      <xdr:row>40</xdr:row>
      <xdr:rowOff>27214</xdr:rowOff>
    </xdr:from>
    <xdr:ext cx="400000" cy="362721"/>
    <xdr:pic>
      <xdr:nvPicPr>
        <xdr:cNvPr id="638" name="Imagen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8783410"/>
          <a:ext cx="400000" cy="362721"/>
        </a:xfrm>
        <a:prstGeom prst="rect">
          <a:avLst/>
        </a:prstGeom>
      </xdr:spPr>
    </xdr:pic>
    <xdr:clientData/>
  </xdr:oneCellAnchor>
  <xdr:oneCellAnchor>
    <xdr:from>
      <xdr:col>3</xdr:col>
      <xdr:colOff>119743</xdr:colOff>
      <xdr:row>36</xdr:row>
      <xdr:rowOff>145596</xdr:rowOff>
    </xdr:from>
    <xdr:ext cx="360000" cy="362722"/>
    <xdr:pic>
      <xdr:nvPicPr>
        <xdr:cNvPr id="639" name="Imagen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636" y="6996792"/>
          <a:ext cx="360000" cy="362722"/>
        </a:xfrm>
        <a:prstGeom prst="rect">
          <a:avLst/>
        </a:prstGeom>
      </xdr:spPr>
    </xdr:pic>
    <xdr:clientData/>
  </xdr:oneCellAnchor>
  <xdr:oneCellAnchor>
    <xdr:from>
      <xdr:col>3</xdr:col>
      <xdr:colOff>115660</xdr:colOff>
      <xdr:row>65</xdr:row>
      <xdr:rowOff>163285</xdr:rowOff>
    </xdr:from>
    <xdr:ext cx="360000" cy="362721"/>
    <xdr:pic>
      <xdr:nvPicPr>
        <xdr:cNvPr id="640" name="Imagen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14389553"/>
          <a:ext cx="360000" cy="362721"/>
        </a:xfrm>
        <a:prstGeom prst="rect">
          <a:avLst/>
        </a:prstGeom>
      </xdr:spPr>
    </xdr:pic>
    <xdr:clientData/>
  </xdr:oneCellAnchor>
  <xdr:oneCellAnchor>
    <xdr:from>
      <xdr:col>3</xdr:col>
      <xdr:colOff>53067</xdr:colOff>
      <xdr:row>137</xdr:row>
      <xdr:rowOff>35379</xdr:rowOff>
    </xdr:from>
    <xdr:ext cx="465923" cy="469446"/>
    <xdr:pic>
      <xdr:nvPicPr>
        <xdr:cNvPr id="643" name="Imagen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167" y="37535304"/>
          <a:ext cx="465923" cy="469446"/>
        </a:xfrm>
        <a:prstGeom prst="rect">
          <a:avLst/>
        </a:prstGeom>
      </xdr:spPr>
    </xdr:pic>
    <xdr:clientData/>
  </xdr:oneCellAnchor>
  <xdr:oneCellAnchor>
    <xdr:from>
      <xdr:col>3</xdr:col>
      <xdr:colOff>73800</xdr:colOff>
      <xdr:row>139</xdr:row>
      <xdr:rowOff>19371</xdr:rowOff>
    </xdr:from>
    <xdr:ext cx="459600" cy="463074"/>
    <xdr:pic>
      <xdr:nvPicPr>
        <xdr:cNvPr id="644" name="Imagen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900" y="37881246"/>
          <a:ext cx="459600" cy="463074"/>
        </a:xfrm>
        <a:prstGeom prst="rect">
          <a:avLst/>
        </a:prstGeom>
      </xdr:spPr>
    </xdr:pic>
    <xdr:clientData/>
  </xdr:oneCellAnchor>
  <xdr:oneCellAnchor>
    <xdr:from>
      <xdr:col>3</xdr:col>
      <xdr:colOff>31400</xdr:colOff>
      <xdr:row>147</xdr:row>
      <xdr:rowOff>16747</xdr:rowOff>
    </xdr:from>
    <xdr:ext cx="554753" cy="559536"/>
    <xdr:pic>
      <xdr:nvPicPr>
        <xdr:cNvPr id="645" name="Imagen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246" y="42067424"/>
          <a:ext cx="554753" cy="559536"/>
        </a:xfrm>
        <a:prstGeom prst="rect">
          <a:avLst/>
        </a:prstGeom>
      </xdr:spPr>
    </xdr:pic>
    <xdr:clientData/>
  </xdr:oneCellAnchor>
  <xdr:oneCellAnchor>
    <xdr:from>
      <xdr:col>3</xdr:col>
      <xdr:colOff>6262</xdr:colOff>
      <xdr:row>163</xdr:row>
      <xdr:rowOff>90613</xdr:rowOff>
    </xdr:from>
    <xdr:ext cx="536120" cy="540172"/>
    <xdr:pic>
      <xdr:nvPicPr>
        <xdr:cNvPr id="646" name="Imagen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53129" y="35083407"/>
          <a:ext cx="540172" cy="536120"/>
        </a:xfrm>
        <a:prstGeom prst="rect">
          <a:avLst/>
        </a:prstGeom>
      </xdr:spPr>
    </xdr:pic>
    <xdr:clientData/>
  </xdr:oneCellAnchor>
  <xdr:oneCellAnchor>
    <xdr:from>
      <xdr:col>3</xdr:col>
      <xdr:colOff>154179</xdr:colOff>
      <xdr:row>207</xdr:row>
      <xdr:rowOff>0</xdr:rowOff>
    </xdr:from>
    <xdr:ext cx="277585" cy="277012"/>
    <xdr:pic>
      <xdr:nvPicPr>
        <xdr:cNvPr id="651" name="fancybox-img" descr="variocare 1 l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025" y="68117568"/>
          <a:ext cx="277585" cy="277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28575</xdr:colOff>
      <xdr:row>102</xdr:row>
      <xdr:rowOff>53069</xdr:rowOff>
    </xdr:from>
    <xdr:ext cx="493761" cy="499381"/>
    <xdr:pic>
      <xdr:nvPicPr>
        <xdr:cNvPr id="652" name="Imagen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26265869"/>
          <a:ext cx="493761" cy="499381"/>
        </a:xfrm>
        <a:prstGeom prst="rect">
          <a:avLst/>
        </a:prstGeom>
      </xdr:spPr>
    </xdr:pic>
    <xdr:clientData/>
  </xdr:oneCellAnchor>
  <xdr:oneCellAnchor>
    <xdr:from>
      <xdr:col>3</xdr:col>
      <xdr:colOff>60194</xdr:colOff>
      <xdr:row>106</xdr:row>
      <xdr:rowOff>71316</xdr:rowOff>
    </xdr:from>
    <xdr:ext cx="473206" cy="476784"/>
    <xdr:pic>
      <xdr:nvPicPr>
        <xdr:cNvPr id="653" name="Imagen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0294" y="27369966"/>
          <a:ext cx="473206" cy="476784"/>
        </a:xfrm>
        <a:prstGeom prst="rect">
          <a:avLst/>
        </a:prstGeom>
      </xdr:spPr>
    </xdr:pic>
    <xdr:clientData/>
  </xdr:oneCellAnchor>
  <xdr:oneCellAnchor>
    <xdr:from>
      <xdr:col>3</xdr:col>
      <xdr:colOff>120385</xdr:colOff>
      <xdr:row>99</xdr:row>
      <xdr:rowOff>42828</xdr:rowOff>
    </xdr:from>
    <xdr:ext cx="362721" cy="360000"/>
    <xdr:pic>
      <xdr:nvPicPr>
        <xdr:cNvPr id="654" name="Imagen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231" y="26706966"/>
          <a:ext cx="362721" cy="360000"/>
        </a:xfrm>
        <a:prstGeom prst="rect">
          <a:avLst/>
        </a:prstGeom>
      </xdr:spPr>
    </xdr:pic>
    <xdr:clientData/>
  </xdr:oneCellAnchor>
  <xdr:oneCellAnchor>
    <xdr:from>
      <xdr:col>3</xdr:col>
      <xdr:colOff>136072</xdr:colOff>
      <xdr:row>293</xdr:row>
      <xdr:rowOff>0</xdr:rowOff>
    </xdr:from>
    <xdr:ext cx="319182" cy="432707"/>
    <xdr:pic>
      <xdr:nvPicPr>
        <xdr:cNvPr id="656" name="Imagen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746172" y="96047378"/>
          <a:ext cx="319182" cy="432707"/>
        </a:xfrm>
        <a:prstGeom prst="rect">
          <a:avLst/>
        </a:prstGeom>
      </xdr:spPr>
    </xdr:pic>
    <xdr:clientData/>
  </xdr:oneCellAnchor>
  <xdr:oneCellAnchor>
    <xdr:from>
      <xdr:col>3</xdr:col>
      <xdr:colOff>186399</xdr:colOff>
      <xdr:row>264</xdr:row>
      <xdr:rowOff>54951</xdr:rowOff>
    </xdr:from>
    <xdr:ext cx="382782" cy="352426"/>
    <xdr:pic>
      <xdr:nvPicPr>
        <xdr:cNvPr id="657" name="fancybox-img" descr="https://aqua-medic.de/index.php?r=catalog/getImage&amp;id=1544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245" y="88529013"/>
          <a:ext cx="382782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41765</xdr:colOff>
      <xdr:row>263</xdr:row>
      <xdr:rowOff>0</xdr:rowOff>
    </xdr:from>
    <xdr:ext cx="259121" cy="259121"/>
    <xdr:pic>
      <xdr:nvPicPr>
        <xdr:cNvPr id="658" name="fancybox-img" descr="https://aqua-medic.de/index.php?r=catalog/getImage&amp;id=1559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396" y="88526092"/>
          <a:ext cx="259121" cy="25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112940</xdr:colOff>
      <xdr:row>307</xdr:row>
      <xdr:rowOff>107418</xdr:rowOff>
    </xdr:from>
    <xdr:ext cx="362818" cy="381771"/>
    <xdr:pic>
      <xdr:nvPicPr>
        <xdr:cNvPr id="662" name="Imagen 661" descr="http://www.blueclownfish.com/images/ap/img/producto/aquamedic-productos/aquarius.png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7884" y="93867794"/>
          <a:ext cx="362818" cy="38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293</xdr:row>
      <xdr:rowOff>0</xdr:rowOff>
    </xdr:from>
    <xdr:ext cx="657225" cy="447675"/>
    <xdr:pic>
      <xdr:nvPicPr>
        <xdr:cNvPr id="668" name="Picture 206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293</xdr:row>
      <xdr:rowOff>0</xdr:rowOff>
    </xdr:from>
    <xdr:ext cx="619125" cy="400050"/>
    <xdr:pic>
      <xdr:nvPicPr>
        <xdr:cNvPr id="669" name="Picture 207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295</xdr:row>
      <xdr:rowOff>123825</xdr:rowOff>
    </xdr:from>
    <xdr:ext cx="695325" cy="323850"/>
    <xdr:pic>
      <xdr:nvPicPr>
        <xdr:cNvPr id="670" name="Picture 215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671" name="Imagen 670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321</xdr:row>
      <xdr:rowOff>41413</xdr:rowOff>
    </xdr:from>
    <xdr:ext cx="628650" cy="390525"/>
    <xdr:pic>
      <xdr:nvPicPr>
        <xdr:cNvPr id="672" name="Picture 228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325</xdr:row>
      <xdr:rowOff>95250</xdr:rowOff>
    </xdr:from>
    <xdr:ext cx="608239" cy="979746"/>
    <xdr:pic>
      <xdr:nvPicPr>
        <xdr:cNvPr id="673" name="Imagen 672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82075" y="106470450"/>
          <a:ext cx="608239" cy="979746"/>
        </a:xfrm>
        <a:prstGeom prst="rect">
          <a:avLst/>
        </a:prstGeom>
      </xdr:spPr>
    </xdr:pic>
    <xdr:clientData/>
  </xdr:oneCellAnchor>
  <xdr:twoCellAnchor editAs="oneCell">
    <xdr:from>
      <xdr:col>3</xdr:col>
      <xdr:colOff>76201</xdr:colOff>
      <xdr:row>227</xdr:row>
      <xdr:rowOff>137160</xdr:rowOff>
    </xdr:from>
    <xdr:to>
      <xdr:col>3</xdr:col>
      <xdr:colOff>518161</xdr:colOff>
      <xdr:row>229</xdr:row>
      <xdr:rowOff>113500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E5458DDB-B47C-4415-8607-BB23C1C02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461" y="74866500"/>
          <a:ext cx="441960" cy="357341"/>
        </a:xfrm>
        <a:prstGeom prst="rect">
          <a:avLst/>
        </a:prstGeom>
      </xdr:spPr>
    </xdr:pic>
    <xdr:clientData/>
  </xdr:twoCellAnchor>
  <xdr:twoCellAnchor editAs="oneCell">
    <xdr:from>
      <xdr:col>2</xdr:col>
      <xdr:colOff>3108499</xdr:colOff>
      <xdr:row>15</xdr:row>
      <xdr:rowOff>136072</xdr:rowOff>
    </xdr:from>
    <xdr:to>
      <xdr:col>3</xdr:col>
      <xdr:colOff>533420</xdr:colOff>
      <xdr:row>18</xdr:row>
      <xdr:rowOff>86152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C21F1B-2FBF-4617-8067-48B72C88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356" y="2986768"/>
          <a:ext cx="540957" cy="521580"/>
        </a:xfrm>
        <a:prstGeom prst="rect">
          <a:avLst/>
        </a:prstGeom>
      </xdr:spPr>
    </xdr:pic>
    <xdr:clientData/>
  </xdr:twoCellAnchor>
  <xdr:oneCellAnchor>
    <xdr:from>
      <xdr:col>3</xdr:col>
      <xdr:colOff>122464</xdr:colOff>
      <xdr:row>204</xdr:row>
      <xdr:rowOff>32657</xdr:rowOff>
    </xdr:from>
    <xdr:ext cx="362818" cy="360000"/>
    <xdr:pic>
      <xdr:nvPicPr>
        <xdr:cNvPr id="241" name="Imagen 240" descr="http://www.blueclownfish.com/images/ap/img/producto/aquamedic-productos/scraper.jpg">
          <a:extLst>
            <a:ext uri="{FF2B5EF4-FFF2-40B4-BE49-F238E27FC236}">
              <a16:creationId xmlns:a16="http://schemas.microsoft.com/office/drawing/2014/main" id="{73E298AC-62C8-40FB-9655-2C43CA91D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5365" y="71143572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154179</xdr:colOff>
      <xdr:row>201</xdr:row>
      <xdr:rowOff>178584</xdr:rowOff>
    </xdr:from>
    <xdr:ext cx="277585" cy="277012"/>
    <xdr:pic>
      <xdr:nvPicPr>
        <xdr:cNvPr id="242" name="fancybox-img" descr="variocare 1 l">
          <a:extLst>
            <a:ext uri="{FF2B5EF4-FFF2-40B4-BE49-F238E27FC236}">
              <a16:creationId xmlns:a16="http://schemas.microsoft.com/office/drawing/2014/main" id="{B7A75AB9-DC98-4A0F-9DB4-DD5FDE102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3599" y="60109544"/>
          <a:ext cx="277585" cy="277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10</xdr:row>
      <xdr:rowOff>26827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657DF1-C1AA-488D-8218-E2963420D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9954" cy="19435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298</xdr:row>
      <xdr:rowOff>0</xdr:rowOff>
    </xdr:from>
    <xdr:ext cx="674862" cy="323850"/>
    <xdr:pic>
      <xdr:nvPicPr>
        <xdr:cNvPr id="276" name="Imagen 275" hidden="1">
          <a:extLst>
            <a:ext uri="{FF2B5EF4-FFF2-40B4-BE49-F238E27FC236}">
              <a16:creationId xmlns:a16="http://schemas.microsoft.com/office/drawing/2014/main" id="{7974F350-8731-44E8-8F50-4977AD7C1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298</xdr:row>
      <xdr:rowOff>0</xdr:rowOff>
    </xdr:from>
    <xdr:ext cx="674862" cy="323850"/>
    <xdr:pic>
      <xdr:nvPicPr>
        <xdr:cNvPr id="277" name="Imagen 276" hidden="1">
          <a:extLst>
            <a:ext uri="{FF2B5EF4-FFF2-40B4-BE49-F238E27FC236}">
              <a16:creationId xmlns:a16="http://schemas.microsoft.com/office/drawing/2014/main" id="{0EB72A05-AAE2-4055-952D-8927D378A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954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298</xdr:row>
      <xdr:rowOff>0</xdr:rowOff>
    </xdr:from>
    <xdr:ext cx="674862" cy="323850"/>
    <xdr:pic>
      <xdr:nvPicPr>
        <xdr:cNvPr id="278" name="Imagen 277" hidden="1">
          <a:extLst>
            <a:ext uri="{FF2B5EF4-FFF2-40B4-BE49-F238E27FC236}">
              <a16:creationId xmlns:a16="http://schemas.microsoft.com/office/drawing/2014/main" id="{D5EBE325-BE5D-4602-B99F-7F4B17F46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298</xdr:row>
      <xdr:rowOff>0</xdr:rowOff>
    </xdr:from>
    <xdr:ext cx="674862" cy="323850"/>
    <xdr:pic>
      <xdr:nvPicPr>
        <xdr:cNvPr id="279" name="Imagen 278" hidden="1">
          <a:extLst>
            <a:ext uri="{FF2B5EF4-FFF2-40B4-BE49-F238E27FC236}">
              <a16:creationId xmlns:a16="http://schemas.microsoft.com/office/drawing/2014/main" id="{81A5F4DB-3B25-44AB-BC9E-525FA8D1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5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298</xdr:row>
      <xdr:rowOff>0</xdr:rowOff>
    </xdr:from>
    <xdr:ext cx="674862" cy="323850"/>
    <xdr:pic>
      <xdr:nvPicPr>
        <xdr:cNvPr id="280" name="Imagen 279" hidden="1">
          <a:extLst>
            <a:ext uri="{FF2B5EF4-FFF2-40B4-BE49-F238E27FC236}">
              <a16:creationId xmlns:a16="http://schemas.microsoft.com/office/drawing/2014/main" id="{4D63C353-89B3-45B9-AFBD-CD864E8DE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954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298</xdr:row>
      <xdr:rowOff>0</xdr:rowOff>
    </xdr:from>
    <xdr:ext cx="674862" cy="323850"/>
    <xdr:pic>
      <xdr:nvPicPr>
        <xdr:cNvPr id="281" name="Imagen 280" hidden="1">
          <a:extLst>
            <a:ext uri="{FF2B5EF4-FFF2-40B4-BE49-F238E27FC236}">
              <a16:creationId xmlns:a16="http://schemas.microsoft.com/office/drawing/2014/main" id="{CCC55774-5F23-49B0-9900-E2F47593A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298</xdr:row>
      <xdr:rowOff>0</xdr:rowOff>
    </xdr:from>
    <xdr:ext cx="674862" cy="323850"/>
    <xdr:pic>
      <xdr:nvPicPr>
        <xdr:cNvPr id="282" name="Imagen 281" hidden="1">
          <a:extLst>
            <a:ext uri="{FF2B5EF4-FFF2-40B4-BE49-F238E27FC236}">
              <a16:creationId xmlns:a16="http://schemas.microsoft.com/office/drawing/2014/main" id="{45CA208E-1C62-4ADB-81D6-0DCCB684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283" name="Imagen 282" hidden="1">
          <a:extLst>
            <a:ext uri="{FF2B5EF4-FFF2-40B4-BE49-F238E27FC236}">
              <a16:creationId xmlns:a16="http://schemas.microsoft.com/office/drawing/2014/main" id="{BF65E444-2E29-495D-98C4-B9FE112B5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284" name="Imagen 283" hidden="1">
          <a:extLst>
            <a:ext uri="{FF2B5EF4-FFF2-40B4-BE49-F238E27FC236}">
              <a16:creationId xmlns:a16="http://schemas.microsoft.com/office/drawing/2014/main" id="{A2CADAE3-F804-441C-A3E2-8697B183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954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285" name="Imagen 284" hidden="1">
          <a:extLst>
            <a:ext uri="{FF2B5EF4-FFF2-40B4-BE49-F238E27FC236}">
              <a16:creationId xmlns:a16="http://schemas.microsoft.com/office/drawing/2014/main" id="{1DBE0993-1DE6-4330-8FEB-AC98EA584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299</xdr:row>
      <xdr:rowOff>0</xdr:rowOff>
    </xdr:from>
    <xdr:ext cx="674862" cy="323850"/>
    <xdr:pic>
      <xdr:nvPicPr>
        <xdr:cNvPr id="286" name="Imagen 285" hidden="1">
          <a:extLst>
            <a:ext uri="{FF2B5EF4-FFF2-40B4-BE49-F238E27FC236}">
              <a16:creationId xmlns:a16="http://schemas.microsoft.com/office/drawing/2014/main" id="{BB3095E4-4FE4-47EF-8952-DD06B2DE1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5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287" name="Imagen 286" hidden="1">
          <a:extLst>
            <a:ext uri="{FF2B5EF4-FFF2-40B4-BE49-F238E27FC236}">
              <a16:creationId xmlns:a16="http://schemas.microsoft.com/office/drawing/2014/main" id="{6FC5D1C5-E08A-4353-BDDF-56DA61EDC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954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288" name="Imagen 287" hidden="1">
          <a:extLst>
            <a:ext uri="{FF2B5EF4-FFF2-40B4-BE49-F238E27FC236}">
              <a16:creationId xmlns:a16="http://schemas.microsoft.com/office/drawing/2014/main" id="{AB1D94C7-3546-48D4-ACAD-90C5BF71B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289" name="Imagen 288" hidden="1">
          <a:extLst>
            <a:ext uri="{FF2B5EF4-FFF2-40B4-BE49-F238E27FC236}">
              <a16:creationId xmlns:a16="http://schemas.microsoft.com/office/drawing/2014/main" id="{DF426DD4-306E-4CA6-92DC-D20BCC9E0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290" name="Imagen 289" hidden="1">
          <a:extLst>
            <a:ext uri="{FF2B5EF4-FFF2-40B4-BE49-F238E27FC236}">
              <a16:creationId xmlns:a16="http://schemas.microsoft.com/office/drawing/2014/main" id="{BD66E546-2FBF-4DC3-A268-AFE5D4B2A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291" name="Imagen 290" hidden="1">
          <a:extLst>
            <a:ext uri="{FF2B5EF4-FFF2-40B4-BE49-F238E27FC236}">
              <a16:creationId xmlns:a16="http://schemas.microsoft.com/office/drawing/2014/main" id="{33A3ADE0-7783-490F-9B2D-A9668AAFC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954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292" name="Imagen 291" hidden="1">
          <a:extLst>
            <a:ext uri="{FF2B5EF4-FFF2-40B4-BE49-F238E27FC236}">
              <a16:creationId xmlns:a16="http://schemas.microsoft.com/office/drawing/2014/main" id="{193338DE-FF4B-4B7A-A370-B5D79E69D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299</xdr:row>
      <xdr:rowOff>0</xdr:rowOff>
    </xdr:from>
    <xdr:ext cx="674862" cy="323850"/>
    <xdr:pic>
      <xdr:nvPicPr>
        <xdr:cNvPr id="293" name="Imagen 292" hidden="1">
          <a:extLst>
            <a:ext uri="{FF2B5EF4-FFF2-40B4-BE49-F238E27FC236}">
              <a16:creationId xmlns:a16="http://schemas.microsoft.com/office/drawing/2014/main" id="{E03D2CEC-CBCD-4C8D-BB02-257DFC8D2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5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294" name="Imagen 293" hidden="1">
          <a:extLst>
            <a:ext uri="{FF2B5EF4-FFF2-40B4-BE49-F238E27FC236}">
              <a16:creationId xmlns:a16="http://schemas.microsoft.com/office/drawing/2014/main" id="{2793CFAC-2875-4D51-8F6A-9EE61443E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954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295" name="Imagen 294" hidden="1">
          <a:extLst>
            <a:ext uri="{FF2B5EF4-FFF2-40B4-BE49-F238E27FC236}">
              <a16:creationId xmlns:a16="http://schemas.microsoft.com/office/drawing/2014/main" id="{48E50560-5C1E-43C9-964F-FD924B7CF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296" name="Imagen 295" hidden="1">
          <a:extLst>
            <a:ext uri="{FF2B5EF4-FFF2-40B4-BE49-F238E27FC236}">
              <a16:creationId xmlns:a16="http://schemas.microsoft.com/office/drawing/2014/main" id="{205E320E-96C9-4375-AEE0-231D5691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49803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96612</xdr:colOff>
      <xdr:row>298</xdr:row>
      <xdr:rowOff>6804</xdr:rowOff>
    </xdr:from>
    <xdr:to>
      <xdr:col>3</xdr:col>
      <xdr:colOff>458561</xdr:colOff>
      <xdr:row>300</xdr:row>
      <xdr:rowOff>6802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86D238B-2596-405E-916E-D5B2C0BF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45505" y="61286572"/>
          <a:ext cx="361949" cy="38099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45</xdr:row>
      <xdr:rowOff>42539</xdr:rowOff>
    </xdr:from>
    <xdr:to>
      <xdr:col>3</xdr:col>
      <xdr:colOff>542925</xdr:colOff>
      <xdr:row>48</xdr:row>
      <xdr:rowOff>3759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EF72E94-7EA4-431F-93A2-8F2E77192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570" y="8980731"/>
          <a:ext cx="485775" cy="48849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47</xdr:row>
      <xdr:rowOff>163291</xdr:rowOff>
    </xdr:from>
    <xdr:to>
      <xdr:col>3</xdr:col>
      <xdr:colOff>533400</xdr:colOff>
      <xdr:row>50</xdr:row>
      <xdr:rowOff>129612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9896705-DDAA-4EE9-9A9C-6086A283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045" y="9458670"/>
          <a:ext cx="485775" cy="47658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269" name="Imagen 268" hidden="1">
          <a:extLst>
            <a:ext uri="{FF2B5EF4-FFF2-40B4-BE49-F238E27FC236}">
              <a16:creationId xmlns:a16="http://schemas.microsoft.com/office/drawing/2014/main" id="{22576195-54AA-46D1-9432-48A44EB2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270" name="Imagen 269" hidden="1">
          <a:extLst>
            <a:ext uri="{FF2B5EF4-FFF2-40B4-BE49-F238E27FC236}">
              <a16:creationId xmlns:a16="http://schemas.microsoft.com/office/drawing/2014/main" id="{4E3863DA-BE80-4821-A7E8-8CD29531F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271" name="Imagen 270" hidden="1">
          <a:extLst>
            <a:ext uri="{FF2B5EF4-FFF2-40B4-BE49-F238E27FC236}">
              <a16:creationId xmlns:a16="http://schemas.microsoft.com/office/drawing/2014/main" id="{6DBDC226-37C0-4EDD-A45E-B148B06A9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272" name="Imagen 271" hidden="1">
          <a:extLst>
            <a:ext uri="{FF2B5EF4-FFF2-40B4-BE49-F238E27FC236}">
              <a16:creationId xmlns:a16="http://schemas.microsoft.com/office/drawing/2014/main" id="{88BC17B4-EEFE-4839-A8DC-D2E9C802B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273" name="Imagen 272" hidden="1">
          <a:extLst>
            <a:ext uri="{FF2B5EF4-FFF2-40B4-BE49-F238E27FC236}">
              <a16:creationId xmlns:a16="http://schemas.microsoft.com/office/drawing/2014/main" id="{19928B57-86A1-414E-ABED-8DB818697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274" name="Imagen 273" hidden="1">
          <a:extLst>
            <a:ext uri="{FF2B5EF4-FFF2-40B4-BE49-F238E27FC236}">
              <a16:creationId xmlns:a16="http://schemas.microsoft.com/office/drawing/2014/main" id="{B6B5BDDC-4B99-492D-9D7C-79DE763E5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275" name="Imagen 274" hidden="1">
          <a:extLst>
            <a:ext uri="{FF2B5EF4-FFF2-40B4-BE49-F238E27FC236}">
              <a16:creationId xmlns:a16="http://schemas.microsoft.com/office/drawing/2014/main" id="{F3C33598-F654-4FAA-99C7-66E4DEE30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11" name="Imagen 310" hidden="1">
          <a:extLst>
            <a:ext uri="{FF2B5EF4-FFF2-40B4-BE49-F238E27FC236}">
              <a16:creationId xmlns:a16="http://schemas.microsoft.com/office/drawing/2014/main" id="{73503865-95AC-451C-BC84-1D58FE512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312" name="Imagen 311" hidden="1">
          <a:extLst>
            <a:ext uri="{FF2B5EF4-FFF2-40B4-BE49-F238E27FC236}">
              <a16:creationId xmlns:a16="http://schemas.microsoft.com/office/drawing/2014/main" id="{D35D3434-C2BD-438D-B16A-C3DF8C9B8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13" name="Imagen 312" hidden="1">
          <a:extLst>
            <a:ext uri="{FF2B5EF4-FFF2-40B4-BE49-F238E27FC236}">
              <a16:creationId xmlns:a16="http://schemas.microsoft.com/office/drawing/2014/main" id="{35884938-F47F-4029-B8E7-30F15C2F3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314" name="Imagen 313" hidden="1">
          <a:extLst>
            <a:ext uri="{FF2B5EF4-FFF2-40B4-BE49-F238E27FC236}">
              <a16:creationId xmlns:a16="http://schemas.microsoft.com/office/drawing/2014/main" id="{4A68B7DD-41E2-4F1D-8828-882B1AD6D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315" name="Imagen 314" hidden="1">
          <a:extLst>
            <a:ext uri="{FF2B5EF4-FFF2-40B4-BE49-F238E27FC236}">
              <a16:creationId xmlns:a16="http://schemas.microsoft.com/office/drawing/2014/main" id="{4BB1D029-175E-4293-9092-52FC1BFE6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16" name="Imagen 315" hidden="1">
          <a:extLst>
            <a:ext uri="{FF2B5EF4-FFF2-40B4-BE49-F238E27FC236}">
              <a16:creationId xmlns:a16="http://schemas.microsoft.com/office/drawing/2014/main" id="{8D230EB2-16FD-439F-BC81-45CAF457D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17" name="Imagen 316" hidden="1">
          <a:extLst>
            <a:ext uri="{FF2B5EF4-FFF2-40B4-BE49-F238E27FC236}">
              <a16:creationId xmlns:a16="http://schemas.microsoft.com/office/drawing/2014/main" id="{34E165DC-6D65-44C0-8782-1E293B30E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56817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318" name="Imagen 317" hidden="1">
          <a:extLst>
            <a:ext uri="{FF2B5EF4-FFF2-40B4-BE49-F238E27FC236}">
              <a16:creationId xmlns:a16="http://schemas.microsoft.com/office/drawing/2014/main" id="{EFCB3DBF-8488-482D-8D35-63647E8DA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319" name="Imagen 318" hidden="1">
          <a:extLst>
            <a:ext uri="{FF2B5EF4-FFF2-40B4-BE49-F238E27FC236}">
              <a16:creationId xmlns:a16="http://schemas.microsoft.com/office/drawing/2014/main" id="{1B3DF764-A3F4-47DB-8EA8-05D30A77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320" name="Imagen 319" hidden="1">
          <a:extLst>
            <a:ext uri="{FF2B5EF4-FFF2-40B4-BE49-F238E27FC236}">
              <a16:creationId xmlns:a16="http://schemas.microsoft.com/office/drawing/2014/main" id="{0A6F4315-494D-4DE2-96BB-34C35FAA6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321" name="Imagen 320" hidden="1">
          <a:extLst>
            <a:ext uri="{FF2B5EF4-FFF2-40B4-BE49-F238E27FC236}">
              <a16:creationId xmlns:a16="http://schemas.microsoft.com/office/drawing/2014/main" id="{F9D0D12B-6196-4CE6-AE36-D3A367F79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322" name="Imagen 321" hidden="1">
          <a:extLst>
            <a:ext uri="{FF2B5EF4-FFF2-40B4-BE49-F238E27FC236}">
              <a16:creationId xmlns:a16="http://schemas.microsoft.com/office/drawing/2014/main" id="{36972962-9046-4D84-B215-C9ACB2809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323" name="Imagen 322" hidden="1">
          <a:extLst>
            <a:ext uri="{FF2B5EF4-FFF2-40B4-BE49-F238E27FC236}">
              <a16:creationId xmlns:a16="http://schemas.microsoft.com/office/drawing/2014/main" id="{E1F6A937-94B1-4F5F-AF2D-40CC43BA3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324" name="Imagen 323" hidden="1">
          <a:extLst>
            <a:ext uri="{FF2B5EF4-FFF2-40B4-BE49-F238E27FC236}">
              <a16:creationId xmlns:a16="http://schemas.microsoft.com/office/drawing/2014/main" id="{1558159F-1901-453C-901E-3EAF1801B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3891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42182</xdr:colOff>
      <xdr:row>189</xdr:row>
      <xdr:rowOff>0</xdr:rowOff>
    </xdr:from>
    <xdr:ext cx="472168" cy="468501"/>
    <xdr:pic>
      <xdr:nvPicPr>
        <xdr:cNvPr id="305" name="Imagen 304" descr="http://www.blueclownfish.com/images/ap/img/producto/aquamedic-productos/dcrunner50.jpg">
          <a:extLst>
            <a:ext uri="{FF2B5EF4-FFF2-40B4-BE49-F238E27FC236}">
              <a16:creationId xmlns:a16="http://schemas.microsoft.com/office/drawing/2014/main" id="{77F430EE-BF80-4B81-8DB8-3376E405C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7126" y="57745348"/>
          <a:ext cx="472168" cy="46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295</xdr:row>
      <xdr:rowOff>0</xdr:rowOff>
    </xdr:from>
    <xdr:ext cx="674862" cy="323850"/>
    <xdr:pic>
      <xdr:nvPicPr>
        <xdr:cNvPr id="327" name="Imagen 326" hidden="1">
          <a:extLst>
            <a:ext uri="{FF2B5EF4-FFF2-40B4-BE49-F238E27FC236}">
              <a16:creationId xmlns:a16="http://schemas.microsoft.com/office/drawing/2014/main" id="{091D961B-9528-4870-A823-3BE6C3BA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295</xdr:row>
      <xdr:rowOff>0</xdr:rowOff>
    </xdr:from>
    <xdr:ext cx="674862" cy="323850"/>
    <xdr:pic>
      <xdr:nvPicPr>
        <xdr:cNvPr id="328" name="Imagen 327" hidden="1">
          <a:extLst>
            <a:ext uri="{FF2B5EF4-FFF2-40B4-BE49-F238E27FC236}">
              <a16:creationId xmlns:a16="http://schemas.microsoft.com/office/drawing/2014/main" id="{044F0C2F-8068-403F-AEA5-8022AF88B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295</xdr:row>
      <xdr:rowOff>0</xdr:rowOff>
    </xdr:from>
    <xdr:ext cx="674862" cy="323850"/>
    <xdr:pic>
      <xdr:nvPicPr>
        <xdr:cNvPr id="329" name="Imagen 328" hidden="1">
          <a:extLst>
            <a:ext uri="{FF2B5EF4-FFF2-40B4-BE49-F238E27FC236}">
              <a16:creationId xmlns:a16="http://schemas.microsoft.com/office/drawing/2014/main" id="{1CC4BA27-8737-4FE2-9767-3D7F85185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295</xdr:row>
      <xdr:rowOff>0</xdr:rowOff>
    </xdr:from>
    <xdr:ext cx="674862" cy="323850"/>
    <xdr:pic>
      <xdr:nvPicPr>
        <xdr:cNvPr id="330" name="Imagen 329" hidden="1">
          <a:extLst>
            <a:ext uri="{FF2B5EF4-FFF2-40B4-BE49-F238E27FC236}">
              <a16:creationId xmlns:a16="http://schemas.microsoft.com/office/drawing/2014/main" id="{A4F96F81-C318-47C5-B92B-D490E5B3B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295</xdr:row>
      <xdr:rowOff>0</xdr:rowOff>
    </xdr:from>
    <xdr:ext cx="674862" cy="323850"/>
    <xdr:pic>
      <xdr:nvPicPr>
        <xdr:cNvPr id="331" name="Imagen 330" hidden="1">
          <a:extLst>
            <a:ext uri="{FF2B5EF4-FFF2-40B4-BE49-F238E27FC236}">
              <a16:creationId xmlns:a16="http://schemas.microsoft.com/office/drawing/2014/main" id="{F0C541B7-2227-4C44-88C0-E8FAADA09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295</xdr:row>
      <xdr:rowOff>0</xdr:rowOff>
    </xdr:from>
    <xdr:ext cx="674862" cy="323850"/>
    <xdr:pic>
      <xdr:nvPicPr>
        <xdr:cNvPr id="332" name="Imagen 331" hidden="1">
          <a:extLst>
            <a:ext uri="{FF2B5EF4-FFF2-40B4-BE49-F238E27FC236}">
              <a16:creationId xmlns:a16="http://schemas.microsoft.com/office/drawing/2014/main" id="{C8A905BD-72D3-4784-BA75-967904B80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295</xdr:row>
      <xdr:rowOff>0</xdr:rowOff>
    </xdr:from>
    <xdr:ext cx="674862" cy="323850"/>
    <xdr:pic>
      <xdr:nvPicPr>
        <xdr:cNvPr id="333" name="Imagen 332" hidden="1">
          <a:extLst>
            <a:ext uri="{FF2B5EF4-FFF2-40B4-BE49-F238E27FC236}">
              <a16:creationId xmlns:a16="http://schemas.microsoft.com/office/drawing/2014/main" id="{5C85CD89-BCC6-48FB-A69D-5E88AFE84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46338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296</xdr:row>
      <xdr:rowOff>0</xdr:rowOff>
    </xdr:from>
    <xdr:ext cx="674862" cy="323850"/>
    <xdr:pic>
      <xdr:nvPicPr>
        <xdr:cNvPr id="334" name="Imagen 333" hidden="1">
          <a:extLst>
            <a:ext uri="{FF2B5EF4-FFF2-40B4-BE49-F238E27FC236}">
              <a16:creationId xmlns:a16="http://schemas.microsoft.com/office/drawing/2014/main" id="{9FBE2E9D-76A4-451A-A890-59B61FD22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296</xdr:row>
      <xdr:rowOff>0</xdr:rowOff>
    </xdr:from>
    <xdr:ext cx="674862" cy="323850"/>
    <xdr:pic>
      <xdr:nvPicPr>
        <xdr:cNvPr id="335" name="Imagen 334" hidden="1">
          <a:extLst>
            <a:ext uri="{FF2B5EF4-FFF2-40B4-BE49-F238E27FC236}">
              <a16:creationId xmlns:a16="http://schemas.microsoft.com/office/drawing/2014/main" id="{86A9E461-6D9D-4596-810A-BA2D6193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296</xdr:row>
      <xdr:rowOff>0</xdr:rowOff>
    </xdr:from>
    <xdr:ext cx="674862" cy="323850"/>
    <xdr:pic>
      <xdr:nvPicPr>
        <xdr:cNvPr id="336" name="Imagen 335" hidden="1">
          <a:extLst>
            <a:ext uri="{FF2B5EF4-FFF2-40B4-BE49-F238E27FC236}">
              <a16:creationId xmlns:a16="http://schemas.microsoft.com/office/drawing/2014/main" id="{3F84447C-07B4-45E2-A1C5-C8DB1BAE1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296</xdr:row>
      <xdr:rowOff>0</xdr:rowOff>
    </xdr:from>
    <xdr:ext cx="674862" cy="323850"/>
    <xdr:pic>
      <xdr:nvPicPr>
        <xdr:cNvPr id="337" name="Imagen 336" hidden="1">
          <a:extLst>
            <a:ext uri="{FF2B5EF4-FFF2-40B4-BE49-F238E27FC236}">
              <a16:creationId xmlns:a16="http://schemas.microsoft.com/office/drawing/2014/main" id="{E245BE8F-0CD5-4DD4-89C1-D21273C04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296</xdr:row>
      <xdr:rowOff>0</xdr:rowOff>
    </xdr:from>
    <xdr:ext cx="674862" cy="323850"/>
    <xdr:pic>
      <xdr:nvPicPr>
        <xdr:cNvPr id="338" name="Imagen 337" hidden="1">
          <a:extLst>
            <a:ext uri="{FF2B5EF4-FFF2-40B4-BE49-F238E27FC236}">
              <a16:creationId xmlns:a16="http://schemas.microsoft.com/office/drawing/2014/main" id="{C4CC90E7-858A-4F56-BA0E-FC4FC6E57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296</xdr:row>
      <xdr:rowOff>0</xdr:rowOff>
    </xdr:from>
    <xdr:ext cx="674862" cy="323850"/>
    <xdr:pic>
      <xdr:nvPicPr>
        <xdr:cNvPr id="339" name="Imagen 338" hidden="1">
          <a:extLst>
            <a:ext uri="{FF2B5EF4-FFF2-40B4-BE49-F238E27FC236}">
              <a16:creationId xmlns:a16="http://schemas.microsoft.com/office/drawing/2014/main" id="{EA47AF59-5EBA-4BEE-9512-F98433DF9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296</xdr:row>
      <xdr:rowOff>0</xdr:rowOff>
    </xdr:from>
    <xdr:ext cx="674862" cy="323850"/>
    <xdr:pic>
      <xdr:nvPicPr>
        <xdr:cNvPr id="340" name="Imagen 339" hidden="1">
          <a:extLst>
            <a:ext uri="{FF2B5EF4-FFF2-40B4-BE49-F238E27FC236}">
              <a16:creationId xmlns:a16="http://schemas.microsoft.com/office/drawing/2014/main" id="{7C4D2F9B-B5E4-46DD-A038-D8735135B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642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296</xdr:row>
      <xdr:rowOff>0</xdr:rowOff>
    </xdr:from>
    <xdr:ext cx="674862" cy="323850"/>
    <xdr:pic>
      <xdr:nvPicPr>
        <xdr:cNvPr id="348" name="Imagen 347" hidden="1">
          <a:extLst>
            <a:ext uri="{FF2B5EF4-FFF2-40B4-BE49-F238E27FC236}">
              <a16:creationId xmlns:a16="http://schemas.microsoft.com/office/drawing/2014/main" id="{339B5A82-F8EA-4015-91EA-3A4C176A3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296</xdr:row>
      <xdr:rowOff>0</xdr:rowOff>
    </xdr:from>
    <xdr:ext cx="674862" cy="323850"/>
    <xdr:pic>
      <xdr:nvPicPr>
        <xdr:cNvPr id="349" name="Imagen 348" hidden="1">
          <a:extLst>
            <a:ext uri="{FF2B5EF4-FFF2-40B4-BE49-F238E27FC236}">
              <a16:creationId xmlns:a16="http://schemas.microsoft.com/office/drawing/2014/main" id="{231D3C1E-A356-4518-B5A0-1CDA0F42C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296</xdr:row>
      <xdr:rowOff>0</xdr:rowOff>
    </xdr:from>
    <xdr:ext cx="674862" cy="323850"/>
    <xdr:pic>
      <xdr:nvPicPr>
        <xdr:cNvPr id="350" name="Imagen 349" hidden="1">
          <a:extLst>
            <a:ext uri="{FF2B5EF4-FFF2-40B4-BE49-F238E27FC236}">
              <a16:creationId xmlns:a16="http://schemas.microsoft.com/office/drawing/2014/main" id="{D861E991-7D39-44CC-876E-587CCC309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296</xdr:row>
      <xdr:rowOff>0</xdr:rowOff>
    </xdr:from>
    <xdr:ext cx="674862" cy="323850"/>
    <xdr:pic>
      <xdr:nvPicPr>
        <xdr:cNvPr id="351" name="Imagen 350" hidden="1">
          <a:extLst>
            <a:ext uri="{FF2B5EF4-FFF2-40B4-BE49-F238E27FC236}">
              <a16:creationId xmlns:a16="http://schemas.microsoft.com/office/drawing/2014/main" id="{7F11B1B7-29E6-4E6A-83F9-3B12EA72A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296</xdr:row>
      <xdr:rowOff>0</xdr:rowOff>
    </xdr:from>
    <xdr:ext cx="674862" cy="323850"/>
    <xdr:pic>
      <xdr:nvPicPr>
        <xdr:cNvPr id="352" name="Imagen 351" hidden="1">
          <a:extLst>
            <a:ext uri="{FF2B5EF4-FFF2-40B4-BE49-F238E27FC236}">
              <a16:creationId xmlns:a16="http://schemas.microsoft.com/office/drawing/2014/main" id="{54BF8C6A-F038-440E-B6FF-908E98DD6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296</xdr:row>
      <xdr:rowOff>0</xdr:rowOff>
    </xdr:from>
    <xdr:ext cx="674862" cy="323850"/>
    <xdr:pic>
      <xdr:nvPicPr>
        <xdr:cNvPr id="353" name="Imagen 352" hidden="1">
          <a:extLst>
            <a:ext uri="{FF2B5EF4-FFF2-40B4-BE49-F238E27FC236}">
              <a16:creationId xmlns:a16="http://schemas.microsoft.com/office/drawing/2014/main" id="{B2638F61-EFE7-4441-A781-850EBDE75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296</xdr:row>
      <xdr:rowOff>0</xdr:rowOff>
    </xdr:from>
    <xdr:ext cx="674862" cy="323850"/>
    <xdr:pic>
      <xdr:nvPicPr>
        <xdr:cNvPr id="354" name="Imagen 353" hidden="1">
          <a:extLst>
            <a:ext uri="{FF2B5EF4-FFF2-40B4-BE49-F238E27FC236}">
              <a16:creationId xmlns:a16="http://schemas.microsoft.com/office/drawing/2014/main" id="{4A60FCC1-980B-4A9B-9661-4CF45C407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62" name="Imagen 361" hidden="1">
          <a:extLst>
            <a:ext uri="{FF2B5EF4-FFF2-40B4-BE49-F238E27FC236}">
              <a16:creationId xmlns:a16="http://schemas.microsoft.com/office/drawing/2014/main" id="{F24FA73F-E744-4463-92BB-F343F502E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363" name="Imagen 362" hidden="1">
          <a:extLst>
            <a:ext uri="{FF2B5EF4-FFF2-40B4-BE49-F238E27FC236}">
              <a16:creationId xmlns:a16="http://schemas.microsoft.com/office/drawing/2014/main" id="{AF78E4C8-5839-4053-8F48-037529621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64" name="Imagen 363" hidden="1">
          <a:extLst>
            <a:ext uri="{FF2B5EF4-FFF2-40B4-BE49-F238E27FC236}">
              <a16:creationId xmlns:a16="http://schemas.microsoft.com/office/drawing/2014/main" id="{625038D1-2218-4F28-A3A6-90E7C01EE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365" name="Imagen 364" hidden="1">
          <a:extLst>
            <a:ext uri="{FF2B5EF4-FFF2-40B4-BE49-F238E27FC236}">
              <a16:creationId xmlns:a16="http://schemas.microsoft.com/office/drawing/2014/main" id="{58A19BD6-354E-40A8-8005-B0E64AAFB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366" name="Imagen 365" hidden="1">
          <a:extLst>
            <a:ext uri="{FF2B5EF4-FFF2-40B4-BE49-F238E27FC236}">
              <a16:creationId xmlns:a16="http://schemas.microsoft.com/office/drawing/2014/main" id="{79845C3F-BAF9-42DB-8D5B-8480159FD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67" name="Imagen 366" hidden="1">
          <a:extLst>
            <a:ext uri="{FF2B5EF4-FFF2-40B4-BE49-F238E27FC236}">
              <a16:creationId xmlns:a16="http://schemas.microsoft.com/office/drawing/2014/main" id="{F19D98D3-9BFB-49E3-BDFE-594732DE0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68" name="Imagen 367" hidden="1">
          <a:extLst>
            <a:ext uri="{FF2B5EF4-FFF2-40B4-BE49-F238E27FC236}">
              <a16:creationId xmlns:a16="http://schemas.microsoft.com/office/drawing/2014/main" id="{1830ADCD-A226-449A-84CA-FC968082F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76" name="Imagen 375" hidden="1">
          <a:extLst>
            <a:ext uri="{FF2B5EF4-FFF2-40B4-BE49-F238E27FC236}">
              <a16:creationId xmlns:a16="http://schemas.microsoft.com/office/drawing/2014/main" id="{0AD8F84D-6EE2-40E4-B99E-D21C712CD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377" name="Imagen 376" hidden="1">
          <a:extLst>
            <a:ext uri="{FF2B5EF4-FFF2-40B4-BE49-F238E27FC236}">
              <a16:creationId xmlns:a16="http://schemas.microsoft.com/office/drawing/2014/main" id="{7CCCA289-A5C3-450D-84A5-3EF076A6B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78" name="Imagen 377" hidden="1">
          <a:extLst>
            <a:ext uri="{FF2B5EF4-FFF2-40B4-BE49-F238E27FC236}">
              <a16:creationId xmlns:a16="http://schemas.microsoft.com/office/drawing/2014/main" id="{D7D98487-C966-44F4-955C-E7FF3FC69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379" name="Imagen 378" hidden="1">
          <a:extLst>
            <a:ext uri="{FF2B5EF4-FFF2-40B4-BE49-F238E27FC236}">
              <a16:creationId xmlns:a16="http://schemas.microsoft.com/office/drawing/2014/main" id="{2DED2369-FB78-482D-A9A6-237348D9F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303</xdr:row>
      <xdr:rowOff>0</xdr:rowOff>
    </xdr:from>
    <xdr:ext cx="674862" cy="323850"/>
    <xdr:pic>
      <xdr:nvPicPr>
        <xdr:cNvPr id="380" name="Imagen 379" hidden="1">
          <a:extLst>
            <a:ext uri="{FF2B5EF4-FFF2-40B4-BE49-F238E27FC236}">
              <a16:creationId xmlns:a16="http://schemas.microsoft.com/office/drawing/2014/main" id="{DB2B2674-26C8-4411-9058-73DA1E8BC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81" name="Imagen 380" hidden="1">
          <a:extLst>
            <a:ext uri="{FF2B5EF4-FFF2-40B4-BE49-F238E27FC236}">
              <a16:creationId xmlns:a16="http://schemas.microsoft.com/office/drawing/2014/main" id="{1AA6D51A-A845-4032-9CA3-6EA96F58D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82" name="Imagen 381" hidden="1">
          <a:extLst>
            <a:ext uri="{FF2B5EF4-FFF2-40B4-BE49-F238E27FC236}">
              <a16:creationId xmlns:a16="http://schemas.microsoft.com/office/drawing/2014/main" id="{F2945B59-C4AC-4A8D-A91E-EFE55AA05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196996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307</xdr:row>
      <xdr:rowOff>0</xdr:rowOff>
    </xdr:from>
    <xdr:ext cx="674862" cy="323850"/>
    <xdr:pic>
      <xdr:nvPicPr>
        <xdr:cNvPr id="390" name="Imagen 389" hidden="1">
          <a:extLst>
            <a:ext uri="{FF2B5EF4-FFF2-40B4-BE49-F238E27FC236}">
              <a16:creationId xmlns:a16="http://schemas.microsoft.com/office/drawing/2014/main" id="{3BB73216-4EC8-4D49-8AFC-0BBD9E61F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307</xdr:row>
      <xdr:rowOff>0</xdr:rowOff>
    </xdr:from>
    <xdr:ext cx="674862" cy="323850"/>
    <xdr:pic>
      <xdr:nvPicPr>
        <xdr:cNvPr id="391" name="Imagen 390" hidden="1">
          <a:extLst>
            <a:ext uri="{FF2B5EF4-FFF2-40B4-BE49-F238E27FC236}">
              <a16:creationId xmlns:a16="http://schemas.microsoft.com/office/drawing/2014/main" id="{0C8E9B81-C4DD-4E9C-924E-9D5BF683A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307</xdr:row>
      <xdr:rowOff>0</xdr:rowOff>
    </xdr:from>
    <xdr:ext cx="674862" cy="323850"/>
    <xdr:pic>
      <xdr:nvPicPr>
        <xdr:cNvPr id="392" name="Imagen 391" hidden="1">
          <a:extLst>
            <a:ext uri="{FF2B5EF4-FFF2-40B4-BE49-F238E27FC236}">
              <a16:creationId xmlns:a16="http://schemas.microsoft.com/office/drawing/2014/main" id="{04561A35-35F2-4528-A628-8CBCDA7B2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393" name="Imagen 392" hidden="1">
          <a:extLst>
            <a:ext uri="{FF2B5EF4-FFF2-40B4-BE49-F238E27FC236}">
              <a16:creationId xmlns:a16="http://schemas.microsoft.com/office/drawing/2014/main" id="{AA23B9BB-A8D4-4CEF-B4A5-9F3A234C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307</xdr:row>
      <xdr:rowOff>0</xdr:rowOff>
    </xdr:from>
    <xdr:ext cx="674862" cy="323850"/>
    <xdr:pic>
      <xdr:nvPicPr>
        <xdr:cNvPr id="394" name="Imagen 393" hidden="1">
          <a:extLst>
            <a:ext uri="{FF2B5EF4-FFF2-40B4-BE49-F238E27FC236}">
              <a16:creationId xmlns:a16="http://schemas.microsoft.com/office/drawing/2014/main" id="{31C3A80D-31B6-4AB7-872A-3ED8DCAEA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395" name="Imagen 394" hidden="1">
          <a:extLst>
            <a:ext uri="{FF2B5EF4-FFF2-40B4-BE49-F238E27FC236}">
              <a16:creationId xmlns:a16="http://schemas.microsoft.com/office/drawing/2014/main" id="{8425E152-47E6-4010-AADF-9104643D6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396" name="Imagen 395" hidden="1">
          <a:extLst>
            <a:ext uri="{FF2B5EF4-FFF2-40B4-BE49-F238E27FC236}">
              <a16:creationId xmlns:a16="http://schemas.microsoft.com/office/drawing/2014/main" id="{9109C5CF-113C-449C-93D8-7ECA45B8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286516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123825</xdr:rowOff>
    </xdr:from>
    <xdr:ext cx="695325" cy="323850"/>
    <xdr:pic>
      <xdr:nvPicPr>
        <xdr:cNvPr id="425" name="Picture 215" hidden="1">
          <a:extLst>
            <a:ext uri="{FF2B5EF4-FFF2-40B4-BE49-F238E27FC236}">
              <a16:creationId xmlns:a16="http://schemas.microsoft.com/office/drawing/2014/main" id="{8D997DA7-08A8-48AA-9E9F-E75FF854E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299</xdr:row>
      <xdr:rowOff>123825</xdr:rowOff>
    </xdr:from>
    <xdr:ext cx="695325" cy="323850"/>
    <xdr:pic>
      <xdr:nvPicPr>
        <xdr:cNvPr id="426" name="Picture 215" hidden="1">
          <a:extLst>
            <a:ext uri="{FF2B5EF4-FFF2-40B4-BE49-F238E27FC236}">
              <a16:creationId xmlns:a16="http://schemas.microsoft.com/office/drawing/2014/main" id="{A3888A79-F16C-483E-ABA0-CDA89F60F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299</xdr:row>
      <xdr:rowOff>123825</xdr:rowOff>
    </xdr:from>
    <xdr:ext cx="695325" cy="323850"/>
    <xdr:pic>
      <xdr:nvPicPr>
        <xdr:cNvPr id="427" name="Picture 215" hidden="1">
          <a:extLst>
            <a:ext uri="{FF2B5EF4-FFF2-40B4-BE49-F238E27FC236}">
              <a16:creationId xmlns:a16="http://schemas.microsoft.com/office/drawing/2014/main" id="{AF6A6211-9BF5-4455-8C60-256D58C04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299</xdr:row>
      <xdr:rowOff>123825</xdr:rowOff>
    </xdr:from>
    <xdr:ext cx="695325" cy="323850"/>
    <xdr:pic>
      <xdr:nvPicPr>
        <xdr:cNvPr id="428" name="Picture 215" hidden="1">
          <a:extLst>
            <a:ext uri="{FF2B5EF4-FFF2-40B4-BE49-F238E27FC236}">
              <a16:creationId xmlns:a16="http://schemas.microsoft.com/office/drawing/2014/main" id="{071497FF-91D8-4F3D-B9CD-486854FC4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299</xdr:row>
      <xdr:rowOff>123825</xdr:rowOff>
    </xdr:from>
    <xdr:ext cx="695325" cy="323850"/>
    <xdr:pic>
      <xdr:nvPicPr>
        <xdr:cNvPr id="429" name="Picture 215" hidden="1">
          <a:extLst>
            <a:ext uri="{FF2B5EF4-FFF2-40B4-BE49-F238E27FC236}">
              <a16:creationId xmlns:a16="http://schemas.microsoft.com/office/drawing/2014/main" id="{BE9DD5D7-0772-4006-A114-3BFAA5088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299</xdr:row>
      <xdr:rowOff>123825</xdr:rowOff>
    </xdr:from>
    <xdr:ext cx="695325" cy="323850"/>
    <xdr:pic>
      <xdr:nvPicPr>
        <xdr:cNvPr id="430" name="Picture 215" hidden="1">
          <a:extLst>
            <a:ext uri="{FF2B5EF4-FFF2-40B4-BE49-F238E27FC236}">
              <a16:creationId xmlns:a16="http://schemas.microsoft.com/office/drawing/2014/main" id="{709C18FD-ABF4-4FDC-8E93-4C002C98B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299</xdr:row>
      <xdr:rowOff>123825</xdr:rowOff>
    </xdr:from>
    <xdr:ext cx="695325" cy="323850"/>
    <xdr:pic>
      <xdr:nvPicPr>
        <xdr:cNvPr id="431" name="Picture 215" hidden="1">
          <a:extLst>
            <a:ext uri="{FF2B5EF4-FFF2-40B4-BE49-F238E27FC236}">
              <a16:creationId xmlns:a16="http://schemas.microsoft.com/office/drawing/2014/main" id="{E58CD644-4B09-492F-9138-2AC0CCDA7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432" name="Imagen 431" hidden="1">
          <a:extLst>
            <a:ext uri="{FF2B5EF4-FFF2-40B4-BE49-F238E27FC236}">
              <a16:creationId xmlns:a16="http://schemas.microsoft.com/office/drawing/2014/main" id="{B598A132-1397-4EC0-9BFA-66550CEE3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433" name="Imagen 432" hidden="1">
          <a:extLst>
            <a:ext uri="{FF2B5EF4-FFF2-40B4-BE49-F238E27FC236}">
              <a16:creationId xmlns:a16="http://schemas.microsoft.com/office/drawing/2014/main" id="{4200A17C-3F05-4A66-A63B-3BCBD6878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434" name="Imagen 433" hidden="1">
          <a:extLst>
            <a:ext uri="{FF2B5EF4-FFF2-40B4-BE49-F238E27FC236}">
              <a16:creationId xmlns:a16="http://schemas.microsoft.com/office/drawing/2014/main" id="{006A919F-D8C1-4FF6-B24B-4ABDA22E1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299</xdr:row>
      <xdr:rowOff>0</xdr:rowOff>
    </xdr:from>
    <xdr:ext cx="674862" cy="323850"/>
    <xdr:pic>
      <xdr:nvPicPr>
        <xdr:cNvPr id="435" name="Imagen 434" hidden="1">
          <a:extLst>
            <a:ext uri="{FF2B5EF4-FFF2-40B4-BE49-F238E27FC236}">
              <a16:creationId xmlns:a16="http://schemas.microsoft.com/office/drawing/2014/main" id="{7AF6EC62-AAF0-4C54-ADFD-E6A78D287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436" name="Imagen 435" hidden="1">
          <a:extLst>
            <a:ext uri="{FF2B5EF4-FFF2-40B4-BE49-F238E27FC236}">
              <a16:creationId xmlns:a16="http://schemas.microsoft.com/office/drawing/2014/main" id="{F2017FB9-74D2-4F0F-B6F9-E0ED44AE8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437" name="Imagen 436" hidden="1">
          <a:extLst>
            <a:ext uri="{FF2B5EF4-FFF2-40B4-BE49-F238E27FC236}">
              <a16:creationId xmlns:a16="http://schemas.microsoft.com/office/drawing/2014/main" id="{B313A0E1-B455-45D8-A77B-E1F1C124E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438" name="Imagen 437" hidden="1">
          <a:extLst>
            <a:ext uri="{FF2B5EF4-FFF2-40B4-BE49-F238E27FC236}">
              <a16:creationId xmlns:a16="http://schemas.microsoft.com/office/drawing/2014/main" id="{AFF74AC7-7C2B-4299-96B0-95B1F7F96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439" name="Imagen 438" hidden="1">
          <a:extLst>
            <a:ext uri="{FF2B5EF4-FFF2-40B4-BE49-F238E27FC236}">
              <a16:creationId xmlns:a16="http://schemas.microsoft.com/office/drawing/2014/main" id="{0D289EFB-CB50-4754-89AC-AC5C7609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300</xdr:row>
      <xdr:rowOff>0</xdr:rowOff>
    </xdr:from>
    <xdr:ext cx="674862" cy="323850"/>
    <xdr:pic>
      <xdr:nvPicPr>
        <xdr:cNvPr id="440" name="Imagen 439" hidden="1">
          <a:extLst>
            <a:ext uri="{FF2B5EF4-FFF2-40B4-BE49-F238E27FC236}">
              <a16:creationId xmlns:a16="http://schemas.microsoft.com/office/drawing/2014/main" id="{FAC92647-246D-4A3D-837A-333CBE69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441" name="Imagen 440" hidden="1">
          <a:extLst>
            <a:ext uri="{FF2B5EF4-FFF2-40B4-BE49-F238E27FC236}">
              <a16:creationId xmlns:a16="http://schemas.microsoft.com/office/drawing/2014/main" id="{33E8C127-D1EF-4F37-BDA6-31BB0D596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300</xdr:row>
      <xdr:rowOff>0</xdr:rowOff>
    </xdr:from>
    <xdr:ext cx="674862" cy="323850"/>
    <xdr:pic>
      <xdr:nvPicPr>
        <xdr:cNvPr id="442" name="Imagen 441" hidden="1">
          <a:extLst>
            <a:ext uri="{FF2B5EF4-FFF2-40B4-BE49-F238E27FC236}">
              <a16:creationId xmlns:a16="http://schemas.microsoft.com/office/drawing/2014/main" id="{7F834026-C98B-4F37-84B0-505F2D48A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300</xdr:row>
      <xdr:rowOff>0</xdr:rowOff>
    </xdr:from>
    <xdr:ext cx="674862" cy="323850"/>
    <xdr:pic>
      <xdr:nvPicPr>
        <xdr:cNvPr id="443" name="Imagen 442" hidden="1">
          <a:extLst>
            <a:ext uri="{FF2B5EF4-FFF2-40B4-BE49-F238E27FC236}">
              <a16:creationId xmlns:a16="http://schemas.microsoft.com/office/drawing/2014/main" id="{BB300E18-61EB-4C60-AD58-70645A4E7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444" name="Imagen 443" hidden="1">
          <a:extLst>
            <a:ext uri="{FF2B5EF4-FFF2-40B4-BE49-F238E27FC236}">
              <a16:creationId xmlns:a16="http://schemas.microsoft.com/office/drawing/2014/main" id="{A28BE4FD-D8AB-4FA7-989D-1ABECA947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445" name="Imagen 444" hidden="1">
          <a:extLst>
            <a:ext uri="{FF2B5EF4-FFF2-40B4-BE49-F238E27FC236}">
              <a16:creationId xmlns:a16="http://schemas.microsoft.com/office/drawing/2014/main" id="{C6E638E3-FA1C-48E6-9CD8-C097A9A79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446" name="Imagen 445" hidden="1">
          <a:extLst>
            <a:ext uri="{FF2B5EF4-FFF2-40B4-BE49-F238E27FC236}">
              <a16:creationId xmlns:a16="http://schemas.microsoft.com/office/drawing/2014/main" id="{E3A0A3F2-8D39-4CF2-9500-ABEA3FA2D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300</xdr:row>
      <xdr:rowOff>0</xdr:rowOff>
    </xdr:from>
    <xdr:ext cx="674862" cy="323850"/>
    <xdr:pic>
      <xdr:nvPicPr>
        <xdr:cNvPr id="447" name="Imagen 446" hidden="1">
          <a:extLst>
            <a:ext uri="{FF2B5EF4-FFF2-40B4-BE49-F238E27FC236}">
              <a16:creationId xmlns:a16="http://schemas.microsoft.com/office/drawing/2014/main" id="{DD1CD3FD-F6C3-4567-A7A5-1B0EBF420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448" name="Imagen 447" hidden="1">
          <a:extLst>
            <a:ext uri="{FF2B5EF4-FFF2-40B4-BE49-F238E27FC236}">
              <a16:creationId xmlns:a16="http://schemas.microsoft.com/office/drawing/2014/main" id="{9B82D236-0F72-417A-9AB7-1E4A5BD08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300</xdr:row>
      <xdr:rowOff>0</xdr:rowOff>
    </xdr:from>
    <xdr:ext cx="674862" cy="323850"/>
    <xdr:pic>
      <xdr:nvPicPr>
        <xdr:cNvPr id="449" name="Imagen 448" hidden="1">
          <a:extLst>
            <a:ext uri="{FF2B5EF4-FFF2-40B4-BE49-F238E27FC236}">
              <a16:creationId xmlns:a16="http://schemas.microsoft.com/office/drawing/2014/main" id="{B053B188-F56B-4568-B718-5AEBDED69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300</xdr:row>
      <xdr:rowOff>0</xdr:rowOff>
    </xdr:from>
    <xdr:ext cx="674862" cy="323850"/>
    <xdr:pic>
      <xdr:nvPicPr>
        <xdr:cNvPr id="450" name="Imagen 449" hidden="1">
          <a:extLst>
            <a:ext uri="{FF2B5EF4-FFF2-40B4-BE49-F238E27FC236}">
              <a16:creationId xmlns:a16="http://schemas.microsoft.com/office/drawing/2014/main" id="{E9D27972-56D8-4771-A02E-11488F27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451" name="Imagen 450" hidden="1">
          <a:extLst>
            <a:ext uri="{FF2B5EF4-FFF2-40B4-BE49-F238E27FC236}">
              <a16:creationId xmlns:a16="http://schemas.microsoft.com/office/drawing/2014/main" id="{7610A8B6-7661-421A-826A-8E707584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452" name="Imagen 451" hidden="1">
          <a:extLst>
            <a:ext uri="{FF2B5EF4-FFF2-40B4-BE49-F238E27FC236}">
              <a16:creationId xmlns:a16="http://schemas.microsoft.com/office/drawing/2014/main" id="{90D79843-C395-4C3F-8F76-86A87C8EF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556" name="Imagen 555" hidden="1">
          <a:extLst>
            <a:ext uri="{FF2B5EF4-FFF2-40B4-BE49-F238E27FC236}">
              <a16:creationId xmlns:a16="http://schemas.microsoft.com/office/drawing/2014/main" id="{BC0B6D0A-E7C6-46A6-A153-AF04B318B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566" name="Imagen 565" hidden="1">
          <a:extLst>
            <a:ext uri="{FF2B5EF4-FFF2-40B4-BE49-F238E27FC236}">
              <a16:creationId xmlns:a16="http://schemas.microsoft.com/office/drawing/2014/main" id="{F758521B-808B-4CDB-BD90-A76DD3DAE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567" name="Imagen 566" hidden="1">
          <a:extLst>
            <a:ext uri="{FF2B5EF4-FFF2-40B4-BE49-F238E27FC236}">
              <a16:creationId xmlns:a16="http://schemas.microsoft.com/office/drawing/2014/main" id="{FEF6E6ED-24D8-4C61-B901-0F05E0613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299</xdr:row>
      <xdr:rowOff>0</xdr:rowOff>
    </xdr:from>
    <xdr:ext cx="674862" cy="323850"/>
    <xdr:pic>
      <xdr:nvPicPr>
        <xdr:cNvPr id="568" name="Imagen 567" hidden="1">
          <a:extLst>
            <a:ext uri="{FF2B5EF4-FFF2-40B4-BE49-F238E27FC236}">
              <a16:creationId xmlns:a16="http://schemas.microsoft.com/office/drawing/2014/main" id="{5DFB1D71-89AD-48D8-AA18-68F17C91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584" name="Imagen 583" hidden="1">
          <a:extLst>
            <a:ext uri="{FF2B5EF4-FFF2-40B4-BE49-F238E27FC236}">
              <a16:creationId xmlns:a16="http://schemas.microsoft.com/office/drawing/2014/main" id="{26CA355A-8EDE-45B5-946C-538230736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595" name="Imagen 594" hidden="1">
          <a:extLst>
            <a:ext uri="{FF2B5EF4-FFF2-40B4-BE49-F238E27FC236}">
              <a16:creationId xmlns:a16="http://schemas.microsoft.com/office/drawing/2014/main" id="{006E4E8A-CFE0-4EC7-BFB1-C11494748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601" name="Imagen 600" hidden="1">
          <a:extLst>
            <a:ext uri="{FF2B5EF4-FFF2-40B4-BE49-F238E27FC236}">
              <a16:creationId xmlns:a16="http://schemas.microsoft.com/office/drawing/2014/main" id="{40D371C8-2D6A-4174-9174-60ED480D9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602" name="Imagen 601" hidden="1">
          <a:extLst>
            <a:ext uri="{FF2B5EF4-FFF2-40B4-BE49-F238E27FC236}">
              <a16:creationId xmlns:a16="http://schemas.microsoft.com/office/drawing/2014/main" id="{85D3F776-1C0A-4109-AD47-0CB6C1AB4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616" name="Imagen 615" hidden="1">
          <a:extLst>
            <a:ext uri="{FF2B5EF4-FFF2-40B4-BE49-F238E27FC236}">
              <a16:creationId xmlns:a16="http://schemas.microsoft.com/office/drawing/2014/main" id="{52F7F767-6823-440E-9D52-D0A6BF8B8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655" name="Imagen 654" hidden="1">
          <a:extLst>
            <a:ext uri="{FF2B5EF4-FFF2-40B4-BE49-F238E27FC236}">
              <a16:creationId xmlns:a16="http://schemas.microsoft.com/office/drawing/2014/main" id="{A4398056-639B-4B6D-843E-9FA257993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299</xdr:row>
      <xdr:rowOff>0</xdr:rowOff>
    </xdr:from>
    <xdr:ext cx="674862" cy="323850"/>
    <xdr:pic>
      <xdr:nvPicPr>
        <xdr:cNvPr id="674" name="Imagen 673" hidden="1">
          <a:extLst>
            <a:ext uri="{FF2B5EF4-FFF2-40B4-BE49-F238E27FC236}">
              <a16:creationId xmlns:a16="http://schemas.microsoft.com/office/drawing/2014/main" id="{76197FC8-CF28-45DC-BB81-132ABD2E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299</xdr:row>
      <xdr:rowOff>0</xdr:rowOff>
    </xdr:from>
    <xdr:ext cx="674862" cy="323850"/>
    <xdr:pic>
      <xdr:nvPicPr>
        <xdr:cNvPr id="675" name="Imagen 674" hidden="1">
          <a:extLst>
            <a:ext uri="{FF2B5EF4-FFF2-40B4-BE49-F238E27FC236}">
              <a16:creationId xmlns:a16="http://schemas.microsoft.com/office/drawing/2014/main" id="{59E5E9D9-B21A-4F73-A421-4EA0B3982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676" name="Imagen 675" hidden="1">
          <a:extLst>
            <a:ext uri="{FF2B5EF4-FFF2-40B4-BE49-F238E27FC236}">
              <a16:creationId xmlns:a16="http://schemas.microsoft.com/office/drawing/2014/main" id="{DB292DFE-A2D4-4ECE-9031-3090888FE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677" name="Imagen 676" hidden="1">
          <a:extLst>
            <a:ext uri="{FF2B5EF4-FFF2-40B4-BE49-F238E27FC236}">
              <a16:creationId xmlns:a16="http://schemas.microsoft.com/office/drawing/2014/main" id="{9711790B-F29B-49E8-8B64-8DC38886C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685" name="Imagen 684" hidden="1">
          <a:extLst>
            <a:ext uri="{FF2B5EF4-FFF2-40B4-BE49-F238E27FC236}">
              <a16:creationId xmlns:a16="http://schemas.microsoft.com/office/drawing/2014/main" id="{573FE096-DDD4-4217-B544-59B4F2DEF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686" name="Imagen 685" hidden="1">
          <a:extLst>
            <a:ext uri="{FF2B5EF4-FFF2-40B4-BE49-F238E27FC236}">
              <a16:creationId xmlns:a16="http://schemas.microsoft.com/office/drawing/2014/main" id="{09C773F6-336B-4D21-B882-E04F2217C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687" name="Imagen 686" hidden="1">
          <a:extLst>
            <a:ext uri="{FF2B5EF4-FFF2-40B4-BE49-F238E27FC236}">
              <a16:creationId xmlns:a16="http://schemas.microsoft.com/office/drawing/2014/main" id="{1AC5E2AA-A04D-48A2-9B3C-DDBF70660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688" name="Imagen 687" hidden="1">
          <a:extLst>
            <a:ext uri="{FF2B5EF4-FFF2-40B4-BE49-F238E27FC236}">
              <a16:creationId xmlns:a16="http://schemas.microsoft.com/office/drawing/2014/main" id="{67576401-F3DA-4644-8436-0BFC9E38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689" name="Imagen 688" hidden="1">
          <a:extLst>
            <a:ext uri="{FF2B5EF4-FFF2-40B4-BE49-F238E27FC236}">
              <a16:creationId xmlns:a16="http://schemas.microsoft.com/office/drawing/2014/main" id="{B3409E34-373A-42BC-8270-118A7DC5E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690" name="Imagen 689" hidden="1">
          <a:extLst>
            <a:ext uri="{FF2B5EF4-FFF2-40B4-BE49-F238E27FC236}">
              <a16:creationId xmlns:a16="http://schemas.microsoft.com/office/drawing/2014/main" id="{28A6B013-0856-4347-AA95-0EFC08FFF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691" name="Imagen 690" hidden="1">
          <a:extLst>
            <a:ext uri="{FF2B5EF4-FFF2-40B4-BE49-F238E27FC236}">
              <a16:creationId xmlns:a16="http://schemas.microsoft.com/office/drawing/2014/main" id="{8F7FDA50-5CD5-4192-9D7E-8EA76828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699" name="Imagen 698" hidden="1">
          <a:extLst>
            <a:ext uri="{FF2B5EF4-FFF2-40B4-BE49-F238E27FC236}">
              <a16:creationId xmlns:a16="http://schemas.microsoft.com/office/drawing/2014/main" id="{9CCA860E-0CF0-4747-9D33-C68C4CA0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00" name="Imagen 699" hidden="1">
          <a:extLst>
            <a:ext uri="{FF2B5EF4-FFF2-40B4-BE49-F238E27FC236}">
              <a16:creationId xmlns:a16="http://schemas.microsoft.com/office/drawing/2014/main" id="{B776F8BF-103A-41FD-963B-796B0765C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01" name="Imagen 700" hidden="1">
          <a:extLst>
            <a:ext uri="{FF2B5EF4-FFF2-40B4-BE49-F238E27FC236}">
              <a16:creationId xmlns:a16="http://schemas.microsoft.com/office/drawing/2014/main" id="{700891D4-4F6C-40D7-A2B2-000E6E6DA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702" name="Imagen 701" hidden="1">
          <a:extLst>
            <a:ext uri="{FF2B5EF4-FFF2-40B4-BE49-F238E27FC236}">
              <a16:creationId xmlns:a16="http://schemas.microsoft.com/office/drawing/2014/main" id="{61EF4971-41B6-4C55-A5F9-E7F640828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03" name="Imagen 702" hidden="1">
          <a:extLst>
            <a:ext uri="{FF2B5EF4-FFF2-40B4-BE49-F238E27FC236}">
              <a16:creationId xmlns:a16="http://schemas.microsoft.com/office/drawing/2014/main" id="{E165D59D-0DE0-418B-B9D6-0AEFEA8A7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04" name="Imagen 703" hidden="1">
          <a:extLst>
            <a:ext uri="{FF2B5EF4-FFF2-40B4-BE49-F238E27FC236}">
              <a16:creationId xmlns:a16="http://schemas.microsoft.com/office/drawing/2014/main" id="{C9D52F53-DED0-4991-AD80-C8859690F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05" name="Imagen 704" hidden="1">
          <a:extLst>
            <a:ext uri="{FF2B5EF4-FFF2-40B4-BE49-F238E27FC236}">
              <a16:creationId xmlns:a16="http://schemas.microsoft.com/office/drawing/2014/main" id="{9C06C84C-44B9-4D6D-BE55-E9695D785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13" name="Imagen 712" hidden="1">
          <a:extLst>
            <a:ext uri="{FF2B5EF4-FFF2-40B4-BE49-F238E27FC236}">
              <a16:creationId xmlns:a16="http://schemas.microsoft.com/office/drawing/2014/main" id="{221AA5F2-B34D-498F-A1E6-9E9770D35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14" name="Imagen 713" hidden="1">
          <a:extLst>
            <a:ext uri="{FF2B5EF4-FFF2-40B4-BE49-F238E27FC236}">
              <a16:creationId xmlns:a16="http://schemas.microsoft.com/office/drawing/2014/main" id="{63AEFBBF-3FF8-43CA-A58F-B0754CB9D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15" name="Imagen 714" hidden="1">
          <a:extLst>
            <a:ext uri="{FF2B5EF4-FFF2-40B4-BE49-F238E27FC236}">
              <a16:creationId xmlns:a16="http://schemas.microsoft.com/office/drawing/2014/main" id="{AE80EE18-66DA-4DCE-8C6C-D52756DF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716" name="Imagen 715" hidden="1">
          <a:extLst>
            <a:ext uri="{FF2B5EF4-FFF2-40B4-BE49-F238E27FC236}">
              <a16:creationId xmlns:a16="http://schemas.microsoft.com/office/drawing/2014/main" id="{5ED9BEAF-9764-4A73-B903-352B939F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17" name="Imagen 716" hidden="1">
          <a:extLst>
            <a:ext uri="{FF2B5EF4-FFF2-40B4-BE49-F238E27FC236}">
              <a16:creationId xmlns:a16="http://schemas.microsoft.com/office/drawing/2014/main" id="{615B05D3-A790-4547-84D7-4403A501A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18" name="Imagen 717" hidden="1">
          <a:extLst>
            <a:ext uri="{FF2B5EF4-FFF2-40B4-BE49-F238E27FC236}">
              <a16:creationId xmlns:a16="http://schemas.microsoft.com/office/drawing/2014/main" id="{D37DCC67-1B75-40FA-A50B-AEEFF92F6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19" name="Imagen 718" hidden="1">
          <a:extLst>
            <a:ext uri="{FF2B5EF4-FFF2-40B4-BE49-F238E27FC236}">
              <a16:creationId xmlns:a16="http://schemas.microsoft.com/office/drawing/2014/main" id="{572099CC-A86B-4E11-9434-A8E248E4F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27" name="Imagen 726" hidden="1">
          <a:extLst>
            <a:ext uri="{FF2B5EF4-FFF2-40B4-BE49-F238E27FC236}">
              <a16:creationId xmlns:a16="http://schemas.microsoft.com/office/drawing/2014/main" id="{C6F12713-8FB1-4BA7-9375-F5E1F19A8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28" name="Imagen 727" hidden="1">
          <a:extLst>
            <a:ext uri="{FF2B5EF4-FFF2-40B4-BE49-F238E27FC236}">
              <a16:creationId xmlns:a16="http://schemas.microsoft.com/office/drawing/2014/main" id="{9F1C5284-FDA6-4C53-935A-337EF652B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29" name="Imagen 728" hidden="1">
          <a:extLst>
            <a:ext uri="{FF2B5EF4-FFF2-40B4-BE49-F238E27FC236}">
              <a16:creationId xmlns:a16="http://schemas.microsoft.com/office/drawing/2014/main" id="{5F1173C5-7D6B-4F5A-AA8E-257B76ED1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730" name="Imagen 729" hidden="1">
          <a:extLst>
            <a:ext uri="{FF2B5EF4-FFF2-40B4-BE49-F238E27FC236}">
              <a16:creationId xmlns:a16="http://schemas.microsoft.com/office/drawing/2014/main" id="{06BF70BC-AA9E-41B2-93AD-10DB3D4F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31" name="Imagen 730" hidden="1">
          <a:extLst>
            <a:ext uri="{FF2B5EF4-FFF2-40B4-BE49-F238E27FC236}">
              <a16:creationId xmlns:a16="http://schemas.microsoft.com/office/drawing/2014/main" id="{3AF2866A-FB2A-4D95-8229-A64A8544E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32" name="Imagen 731" hidden="1">
          <a:extLst>
            <a:ext uri="{FF2B5EF4-FFF2-40B4-BE49-F238E27FC236}">
              <a16:creationId xmlns:a16="http://schemas.microsoft.com/office/drawing/2014/main" id="{3D1D3CDB-4445-469D-A6A8-4361B523F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33" name="Imagen 732" hidden="1">
          <a:extLst>
            <a:ext uri="{FF2B5EF4-FFF2-40B4-BE49-F238E27FC236}">
              <a16:creationId xmlns:a16="http://schemas.microsoft.com/office/drawing/2014/main" id="{5A2DE6A1-8157-4CC1-978C-B241C13B3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28434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123825</xdr:rowOff>
    </xdr:from>
    <xdr:ext cx="695325" cy="323850"/>
    <xdr:pic>
      <xdr:nvPicPr>
        <xdr:cNvPr id="762" name="Picture 215" hidden="1">
          <a:extLst>
            <a:ext uri="{FF2B5EF4-FFF2-40B4-BE49-F238E27FC236}">
              <a16:creationId xmlns:a16="http://schemas.microsoft.com/office/drawing/2014/main" id="{23B4B45E-53AE-4B30-845F-E82AE0B35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301</xdr:row>
      <xdr:rowOff>123825</xdr:rowOff>
    </xdr:from>
    <xdr:ext cx="695325" cy="323850"/>
    <xdr:pic>
      <xdr:nvPicPr>
        <xdr:cNvPr id="763" name="Picture 215" hidden="1">
          <a:extLst>
            <a:ext uri="{FF2B5EF4-FFF2-40B4-BE49-F238E27FC236}">
              <a16:creationId xmlns:a16="http://schemas.microsoft.com/office/drawing/2014/main" id="{FD1326FF-A7B1-45DB-900F-FA642948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301</xdr:row>
      <xdr:rowOff>123825</xdr:rowOff>
    </xdr:from>
    <xdr:ext cx="695325" cy="323850"/>
    <xdr:pic>
      <xdr:nvPicPr>
        <xdr:cNvPr id="764" name="Picture 215" hidden="1">
          <a:extLst>
            <a:ext uri="{FF2B5EF4-FFF2-40B4-BE49-F238E27FC236}">
              <a16:creationId xmlns:a16="http://schemas.microsoft.com/office/drawing/2014/main" id="{D6BF70AC-0D88-4115-8B62-11F3E0515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301</xdr:row>
      <xdr:rowOff>123825</xdr:rowOff>
    </xdr:from>
    <xdr:ext cx="695325" cy="323850"/>
    <xdr:pic>
      <xdr:nvPicPr>
        <xdr:cNvPr id="765" name="Picture 215" hidden="1">
          <a:extLst>
            <a:ext uri="{FF2B5EF4-FFF2-40B4-BE49-F238E27FC236}">
              <a16:creationId xmlns:a16="http://schemas.microsoft.com/office/drawing/2014/main" id="{96C950CE-F19B-4F3E-9C0A-D9900CD83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301</xdr:row>
      <xdr:rowOff>123825</xdr:rowOff>
    </xdr:from>
    <xdr:ext cx="695325" cy="323850"/>
    <xdr:pic>
      <xdr:nvPicPr>
        <xdr:cNvPr id="766" name="Picture 215" hidden="1">
          <a:extLst>
            <a:ext uri="{FF2B5EF4-FFF2-40B4-BE49-F238E27FC236}">
              <a16:creationId xmlns:a16="http://schemas.microsoft.com/office/drawing/2014/main" id="{B1AD8057-D97F-4AF3-8839-A82D2FF3B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301</xdr:row>
      <xdr:rowOff>123825</xdr:rowOff>
    </xdr:from>
    <xdr:ext cx="695325" cy="323850"/>
    <xdr:pic>
      <xdr:nvPicPr>
        <xdr:cNvPr id="767" name="Picture 215" hidden="1">
          <a:extLst>
            <a:ext uri="{FF2B5EF4-FFF2-40B4-BE49-F238E27FC236}">
              <a16:creationId xmlns:a16="http://schemas.microsoft.com/office/drawing/2014/main" id="{BE21E342-8E6E-4F41-A404-C1F641C9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301</xdr:row>
      <xdr:rowOff>123825</xdr:rowOff>
    </xdr:from>
    <xdr:ext cx="695325" cy="323850"/>
    <xdr:pic>
      <xdr:nvPicPr>
        <xdr:cNvPr id="768" name="Picture 215" hidden="1">
          <a:extLst>
            <a:ext uri="{FF2B5EF4-FFF2-40B4-BE49-F238E27FC236}">
              <a16:creationId xmlns:a16="http://schemas.microsoft.com/office/drawing/2014/main" id="{330ECDA4-51F5-4A4E-A724-01A0A05DF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871043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69" name="Imagen 768" hidden="1">
          <a:extLst>
            <a:ext uri="{FF2B5EF4-FFF2-40B4-BE49-F238E27FC236}">
              <a16:creationId xmlns:a16="http://schemas.microsoft.com/office/drawing/2014/main" id="{128FC6BC-928E-436C-9776-77514499B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70" name="Imagen 769" hidden="1">
          <a:extLst>
            <a:ext uri="{FF2B5EF4-FFF2-40B4-BE49-F238E27FC236}">
              <a16:creationId xmlns:a16="http://schemas.microsoft.com/office/drawing/2014/main" id="{0F8A8125-1B0E-4BED-8665-9ADA4C7F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771" name="Imagen 770" hidden="1">
          <a:extLst>
            <a:ext uri="{FF2B5EF4-FFF2-40B4-BE49-F238E27FC236}">
              <a16:creationId xmlns:a16="http://schemas.microsoft.com/office/drawing/2014/main" id="{22E0C6BF-D108-42D3-A6EC-8B6D06710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772" name="Imagen 771" hidden="1">
          <a:extLst>
            <a:ext uri="{FF2B5EF4-FFF2-40B4-BE49-F238E27FC236}">
              <a16:creationId xmlns:a16="http://schemas.microsoft.com/office/drawing/2014/main" id="{177FF8B0-F813-47F9-A14F-A195826B6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301</xdr:row>
      <xdr:rowOff>0</xdr:rowOff>
    </xdr:from>
    <xdr:ext cx="674862" cy="323850"/>
    <xdr:pic>
      <xdr:nvPicPr>
        <xdr:cNvPr id="773" name="Imagen 772" hidden="1">
          <a:extLst>
            <a:ext uri="{FF2B5EF4-FFF2-40B4-BE49-F238E27FC236}">
              <a16:creationId xmlns:a16="http://schemas.microsoft.com/office/drawing/2014/main" id="{823ED0F5-4B3D-4A15-B666-4C6D6E30B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74" name="Imagen 773" hidden="1">
          <a:extLst>
            <a:ext uri="{FF2B5EF4-FFF2-40B4-BE49-F238E27FC236}">
              <a16:creationId xmlns:a16="http://schemas.microsoft.com/office/drawing/2014/main" id="{A165D172-1ED9-4109-9549-4882768EC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775" name="Imagen 774" hidden="1">
          <a:extLst>
            <a:ext uri="{FF2B5EF4-FFF2-40B4-BE49-F238E27FC236}">
              <a16:creationId xmlns:a16="http://schemas.microsoft.com/office/drawing/2014/main" id="{2B39E258-8A71-4D5B-8AD4-0C1F15141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74721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776" name="Imagen 775" hidden="1">
          <a:extLst>
            <a:ext uri="{FF2B5EF4-FFF2-40B4-BE49-F238E27FC236}">
              <a16:creationId xmlns:a16="http://schemas.microsoft.com/office/drawing/2014/main" id="{CD02C6C7-3706-4DB0-8070-1C99171F3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777" name="Imagen 776" hidden="1">
          <a:extLst>
            <a:ext uri="{FF2B5EF4-FFF2-40B4-BE49-F238E27FC236}">
              <a16:creationId xmlns:a16="http://schemas.microsoft.com/office/drawing/2014/main" id="{21F1B3C5-6CEB-4EAC-81B6-481CAFF44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778" name="Imagen 777" hidden="1">
          <a:extLst>
            <a:ext uri="{FF2B5EF4-FFF2-40B4-BE49-F238E27FC236}">
              <a16:creationId xmlns:a16="http://schemas.microsoft.com/office/drawing/2014/main" id="{9803B871-5CCB-4776-A102-A58091FA9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779" name="Imagen 778" hidden="1">
          <a:extLst>
            <a:ext uri="{FF2B5EF4-FFF2-40B4-BE49-F238E27FC236}">
              <a16:creationId xmlns:a16="http://schemas.microsoft.com/office/drawing/2014/main" id="{23D8C90B-5E82-4799-9038-0C55B24A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780" name="Imagen 779" hidden="1">
          <a:extLst>
            <a:ext uri="{FF2B5EF4-FFF2-40B4-BE49-F238E27FC236}">
              <a16:creationId xmlns:a16="http://schemas.microsoft.com/office/drawing/2014/main" id="{D19A3471-08C7-4CD8-93A6-DDAB94FCB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781" name="Imagen 780" hidden="1">
          <a:extLst>
            <a:ext uri="{FF2B5EF4-FFF2-40B4-BE49-F238E27FC236}">
              <a16:creationId xmlns:a16="http://schemas.microsoft.com/office/drawing/2014/main" id="{F7E62DE4-EFCC-4695-AB22-EEB4E97B0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782" name="Imagen 781" hidden="1">
          <a:extLst>
            <a:ext uri="{FF2B5EF4-FFF2-40B4-BE49-F238E27FC236}">
              <a16:creationId xmlns:a16="http://schemas.microsoft.com/office/drawing/2014/main" id="{F439491F-D903-4AAA-B7DB-63E0B866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783" name="Imagen 782" hidden="1">
          <a:extLst>
            <a:ext uri="{FF2B5EF4-FFF2-40B4-BE49-F238E27FC236}">
              <a16:creationId xmlns:a16="http://schemas.microsoft.com/office/drawing/2014/main" id="{77D0C3D4-6FA5-4EB0-B4D9-183CA59F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784" name="Imagen 783" hidden="1">
          <a:extLst>
            <a:ext uri="{FF2B5EF4-FFF2-40B4-BE49-F238E27FC236}">
              <a16:creationId xmlns:a16="http://schemas.microsoft.com/office/drawing/2014/main" id="{BC38B9DF-6E21-4F36-BDA5-4B6BBB8F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785" name="Imagen 784" hidden="1">
          <a:extLst>
            <a:ext uri="{FF2B5EF4-FFF2-40B4-BE49-F238E27FC236}">
              <a16:creationId xmlns:a16="http://schemas.microsoft.com/office/drawing/2014/main" id="{DD0644BF-2180-42AD-95CD-CA196ACBD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786" name="Imagen 785" hidden="1">
          <a:extLst>
            <a:ext uri="{FF2B5EF4-FFF2-40B4-BE49-F238E27FC236}">
              <a16:creationId xmlns:a16="http://schemas.microsoft.com/office/drawing/2014/main" id="{07C441AF-1F24-4DD5-A8A9-5AE589FF8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787" name="Imagen 786" hidden="1">
          <a:extLst>
            <a:ext uri="{FF2B5EF4-FFF2-40B4-BE49-F238E27FC236}">
              <a16:creationId xmlns:a16="http://schemas.microsoft.com/office/drawing/2014/main" id="{0CAB9858-F04B-43F4-9356-85D04D1CC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788" name="Imagen 787" hidden="1">
          <a:extLst>
            <a:ext uri="{FF2B5EF4-FFF2-40B4-BE49-F238E27FC236}">
              <a16:creationId xmlns:a16="http://schemas.microsoft.com/office/drawing/2014/main" id="{E1C59DA2-B6C6-4250-9B77-FD88FB3F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789" name="Imagen 788" hidden="1">
          <a:extLst>
            <a:ext uri="{FF2B5EF4-FFF2-40B4-BE49-F238E27FC236}">
              <a16:creationId xmlns:a16="http://schemas.microsoft.com/office/drawing/2014/main" id="{EF31054E-34EF-4897-89B6-F6BCCE3E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892625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95325" cy="323850"/>
    <xdr:pic>
      <xdr:nvPicPr>
        <xdr:cNvPr id="832" name="Picture 215" hidden="1">
          <a:extLst>
            <a:ext uri="{FF2B5EF4-FFF2-40B4-BE49-F238E27FC236}">
              <a16:creationId xmlns:a16="http://schemas.microsoft.com/office/drawing/2014/main" id="{4B7A02D2-97B2-4C14-A4B9-E96B11478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95325" cy="323850"/>
    <xdr:pic>
      <xdr:nvPicPr>
        <xdr:cNvPr id="833" name="Picture 215" hidden="1">
          <a:extLst>
            <a:ext uri="{FF2B5EF4-FFF2-40B4-BE49-F238E27FC236}">
              <a16:creationId xmlns:a16="http://schemas.microsoft.com/office/drawing/2014/main" id="{4F4C4DD9-3449-49B3-825A-9B34D07D8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95325" cy="323850"/>
    <xdr:pic>
      <xdr:nvPicPr>
        <xdr:cNvPr id="834" name="Picture 215" hidden="1">
          <a:extLst>
            <a:ext uri="{FF2B5EF4-FFF2-40B4-BE49-F238E27FC236}">
              <a16:creationId xmlns:a16="http://schemas.microsoft.com/office/drawing/2014/main" id="{249844CF-FB55-4FA0-808F-9249C20FA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95325" cy="323850"/>
    <xdr:pic>
      <xdr:nvPicPr>
        <xdr:cNvPr id="835" name="Picture 215" hidden="1">
          <a:extLst>
            <a:ext uri="{FF2B5EF4-FFF2-40B4-BE49-F238E27FC236}">
              <a16:creationId xmlns:a16="http://schemas.microsoft.com/office/drawing/2014/main" id="{C0DCFAD0-3CDF-4C39-910E-D1FD9C4A1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95325" cy="323850"/>
    <xdr:pic>
      <xdr:nvPicPr>
        <xdr:cNvPr id="836" name="Picture 215" hidden="1">
          <a:extLst>
            <a:ext uri="{FF2B5EF4-FFF2-40B4-BE49-F238E27FC236}">
              <a16:creationId xmlns:a16="http://schemas.microsoft.com/office/drawing/2014/main" id="{B7E77070-1127-421A-AD1C-7DAFC06A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95325" cy="323850"/>
    <xdr:pic>
      <xdr:nvPicPr>
        <xdr:cNvPr id="837" name="Picture 215" hidden="1">
          <a:extLst>
            <a:ext uri="{FF2B5EF4-FFF2-40B4-BE49-F238E27FC236}">
              <a16:creationId xmlns:a16="http://schemas.microsoft.com/office/drawing/2014/main" id="{927C46F5-6932-4D8C-B1C9-6114B8BF6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95325" cy="323850"/>
    <xdr:pic>
      <xdr:nvPicPr>
        <xdr:cNvPr id="838" name="Picture 215" hidden="1">
          <a:extLst>
            <a:ext uri="{FF2B5EF4-FFF2-40B4-BE49-F238E27FC236}">
              <a16:creationId xmlns:a16="http://schemas.microsoft.com/office/drawing/2014/main" id="{DA3258DB-4AB5-45A4-9FB1-3CBC51BB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945291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39" name="Imagen 838" hidden="1">
          <a:extLst>
            <a:ext uri="{FF2B5EF4-FFF2-40B4-BE49-F238E27FC236}">
              <a16:creationId xmlns:a16="http://schemas.microsoft.com/office/drawing/2014/main" id="{BD761AE3-267D-4987-A767-6CB647052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40" name="Imagen 839" hidden="1">
          <a:extLst>
            <a:ext uri="{FF2B5EF4-FFF2-40B4-BE49-F238E27FC236}">
              <a16:creationId xmlns:a16="http://schemas.microsoft.com/office/drawing/2014/main" id="{944B6994-BCE1-4CB6-9B12-038A90A0D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41" name="Imagen 840" hidden="1">
          <a:extLst>
            <a:ext uri="{FF2B5EF4-FFF2-40B4-BE49-F238E27FC236}">
              <a16:creationId xmlns:a16="http://schemas.microsoft.com/office/drawing/2014/main" id="{C9850A6D-E7F4-4C7E-B11B-D8D038605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842" name="Imagen 841" hidden="1">
          <a:extLst>
            <a:ext uri="{FF2B5EF4-FFF2-40B4-BE49-F238E27FC236}">
              <a16:creationId xmlns:a16="http://schemas.microsoft.com/office/drawing/2014/main" id="{67257071-AE39-4F67-B6C6-296967E6C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43" name="Imagen 842" hidden="1">
          <a:extLst>
            <a:ext uri="{FF2B5EF4-FFF2-40B4-BE49-F238E27FC236}">
              <a16:creationId xmlns:a16="http://schemas.microsoft.com/office/drawing/2014/main" id="{0C537E66-BB0E-4DE7-AD2E-948611C8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44" name="Imagen 843" hidden="1">
          <a:extLst>
            <a:ext uri="{FF2B5EF4-FFF2-40B4-BE49-F238E27FC236}">
              <a16:creationId xmlns:a16="http://schemas.microsoft.com/office/drawing/2014/main" id="{3E9B7604-C0EC-4A5F-A364-7BC376364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45" name="Imagen 844" hidden="1">
          <a:extLst>
            <a:ext uri="{FF2B5EF4-FFF2-40B4-BE49-F238E27FC236}">
              <a16:creationId xmlns:a16="http://schemas.microsoft.com/office/drawing/2014/main" id="{5ED6716F-DF67-4FB5-BD90-6BB02A381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46" name="Imagen 845" hidden="1">
          <a:extLst>
            <a:ext uri="{FF2B5EF4-FFF2-40B4-BE49-F238E27FC236}">
              <a16:creationId xmlns:a16="http://schemas.microsoft.com/office/drawing/2014/main" id="{1E7054CE-BB6A-411D-B0A4-74D3FE62F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47" name="Imagen 846" hidden="1">
          <a:extLst>
            <a:ext uri="{FF2B5EF4-FFF2-40B4-BE49-F238E27FC236}">
              <a16:creationId xmlns:a16="http://schemas.microsoft.com/office/drawing/2014/main" id="{41F46257-FFB2-4E8A-A45D-4A3F5EA92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48" name="Imagen 847" hidden="1">
          <a:extLst>
            <a:ext uri="{FF2B5EF4-FFF2-40B4-BE49-F238E27FC236}">
              <a16:creationId xmlns:a16="http://schemas.microsoft.com/office/drawing/2014/main" id="{547AF6E6-C4D6-438C-880C-B42BED275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849" name="Imagen 848" hidden="1">
          <a:extLst>
            <a:ext uri="{FF2B5EF4-FFF2-40B4-BE49-F238E27FC236}">
              <a16:creationId xmlns:a16="http://schemas.microsoft.com/office/drawing/2014/main" id="{662798B5-277E-4881-BA83-A62795D75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50" name="Imagen 849" hidden="1">
          <a:extLst>
            <a:ext uri="{FF2B5EF4-FFF2-40B4-BE49-F238E27FC236}">
              <a16:creationId xmlns:a16="http://schemas.microsoft.com/office/drawing/2014/main" id="{5C21D9E3-B871-4D71-B3D2-CB464DC3E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51" name="Imagen 850" hidden="1">
          <a:extLst>
            <a:ext uri="{FF2B5EF4-FFF2-40B4-BE49-F238E27FC236}">
              <a16:creationId xmlns:a16="http://schemas.microsoft.com/office/drawing/2014/main" id="{F04D3501-FDA1-4744-9861-05C9CFDD2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52" name="Imagen 851" hidden="1">
          <a:extLst>
            <a:ext uri="{FF2B5EF4-FFF2-40B4-BE49-F238E27FC236}">
              <a16:creationId xmlns:a16="http://schemas.microsoft.com/office/drawing/2014/main" id="{0A8B8AE4-649E-4E03-A19F-BEFDED0A9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53" name="Imagen 852" hidden="1">
          <a:extLst>
            <a:ext uri="{FF2B5EF4-FFF2-40B4-BE49-F238E27FC236}">
              <a16:creationId xmlns:a16="http://schemas.microsoft.com/office/drawing/2014/main" id="{CE80321D-DC9C-4839-9F1C-191DC42DC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54" name="Imagen 853" hidden="1">
          <a:extLst>
            <a:ext uri="{FF2B5EF4-FFF2-40B4-BE49-F238E27FC236}">
              <a16:creationId xmlns:a16="http://schemas.microsoft.com/office/drawing/2014/main" id="{CB9EA9E9-D309-43BD-AEB3-AA554D34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55" name="Imagen 854" hidden="1">
          <a:extLst>
            <a:ext uri="{FF2B5EF4-FFF2-40B4-BE49-F238E27FC236}">
              <a16:creationId xmlns:a16="http://schemas.microsoft.com/office/drawing/2014/main" id="{03413E9C-8F1B-4B20-B98E-7B70CE5E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856" name="Imagen 855" hidden="1">
          <a:extLst>
            <a:ext uri="{FF2B5EF4-FFF2-40B4-BE49-F238E27FC236}">
              <a16:creationId xmlns:a16="http://schemas.microsoft.com/office/drawing/2014/main" id="{91621121-8C58-4812-BA09-40B814C6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57" name="Imagen 856" hidden="1">
          <a:extLst>
            <a:ext uri="{FF2B5EF4-FFF2-40B4-BE49-F238E27FC236}">
              <a16:creationId xmlns:a16="http://schemas.microsoft.com/office/drawing/2014/main" id="{0A9DC3B1-BA03-45DD-AF23-324CCD1B8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58" name="Imagen 857" hidden="1">
          <a:extLst>
            <a:ext uri="{FF2B5EF4-FFF2-40B4-BE49-F238E27FC236}">
              <a16:creationId xmlns:a16="http://schemas.microsoft.com/office/drawing/2014/main" id="{1AB0F347-ED7A-466B-85CB-EC712E01D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59" name="Imagen 858" hidden="1">
          <a:extLst>
            <a:ext uri="{FF2B5EF4-FFF2-40B4-BE49-F238E27FC236}">
              <a16:creationId xmlns:a16="http://schemas.microsoft.com/office/drawing/2014/main" id="{4921017F-2832-4000-8980-2A53F7877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60" name="Imagen 859" hidden="1">
          <a:extLst>
            <a:ext uri="{FF2B5EF4-FFF2-40B4-BE49-F238E27FC236}">
              <a16:creationId xmlns:a16="http://schemas.microsoft.com/office/drawing/2014/main" id="{86C97167-471D-4F4E-9D82-0E9B51CE9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61" name="Imagen 860" hidden="1">
          <a:extLst>
            <a:ext uri="{FF2B5EF4-FFF2-40B4-BE49-F238E27FC236}">
              <a16:creationId xmlns:a16="http://schemas.microsoft.com/office/drawing/2014/main" id="{FA7732B4-83FB-4CFD-B5B3-5E7E185E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62" name="Imagen 861" hidden="1">
          <a:extLst>
            <a:ext uri="{FF2B5EF4-FFF2-40B4-BE49-F238E27FC236}">
              <a16:creationId xmlns:a16="http://schemas.microsoft.com/office/drawing/2014/main" id="{FC177925-1B29-439C-B4F6-D0CF2FBE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863" name="Imagen 862" hidden="1">
          <a:extLst>
            <a:ext uri="{FF2B5EF4-FFF2-40B4-BE49-F238E27FC236}">
              <a16:creationId xmlns:a16="http://schemas.microsoft.com/office/drawing/2014/main" id="{829BB4A3-577C-47CE-BA92-EA2F36489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64" name="Imagen 863" hidden="1">
          <a:extLst>
            <a:ext uri="{FF2B5EF4-FFF2-40B4-BE49-F238E27FC236}">
              <a16:creationId xmlns:a16="http://schemas.microsoft.com/office/drawing/2014/main" id="{5C45E151-B0EF-497B-988D-11BE0665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65" name="Imagen 864" hidden="1">
          <a:extLst>
            <a:ext uri="{FF2B5EF4-FFF2-40B4-BE49-F238E27FC236}">
              <a16:creationId xmlns:a16="http://schemas.microsoft.com/office/drawing/2014/main" id="{EEFB8D90-B511-44AF-8099-83064B9ED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66" name="Imagen 865" hidden="1">
          <a:extLst>
            <a:ext uri="{FF2B5EF4-FFF2-40B4-BE49-F238E27FC236}">
              <a16:creationId xmlns:a16="http://schemas.microsoft.com/office/drawing/2014/main" id="{A26DDCC1-2D33-4B54-8069-FCB227050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67" name="Imagen 866" hidden="1">
          <a:extLst>
            <a:ext uri="{FF2B5EF4-FFF2-40B4-BE49-F238E27FC236}">
              <a16:creationId xmlns:a16="http://schemas.microsoft.com/office/drawing/2014/main" id="{FB821795-24B2-411E-962C-37B252D9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68" name="Imagen 867" hidden="1">
          <a:extLst>
            <a:ext uri="{FF2B5EF4-FFF2-40B4-BE49-F238E27FC236}">
              <a16:creationId xmlns:a16="http://schemas.microsoft.com/office/drawing/2014/main" id="{DDA3C612-7C23-4EA5-9B5D-8472CE921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69" name="Imagen 868" hidden="1">
          <a:extLst>
            <a:ext uri="{FF2B5EF4-FFF2-40B4-BE49-F238E27FC236}">
              <a16:creationId xmlns:a16="http://schemas.microsoft.com/office/drawing/2014/main" id="{14000C3F-0114-4E8D-8964-564683188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870" name="Imagen 869" hidden="1">
          <a:extLst>
            <a:ext uri="{FF2B5EF4-FFF2-40B4-BE49-F238E27FC236}">
              <a16:creationId xmlns:a16="http://schemas.microsoft.com/office/drawing/2014/main" id="{6CED2F35-15F5-41B6-BEA7-CCA40D40E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71" name="Imagen 870" hidden="1">
          <a:extLst>
            <a:ext uri="{FF2B5EF4-FFF2-40B4-BE49-F238E27FC236}">
              <a16:creationId xmlns:a16="http://schemas.microsoft.com/office/drawing/2014/main" id="{53E0DC44-605C-491C-ABC1-AA80CB25B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72" name="Imagen 871" hidden="1">
          <a:extLst>
            <a:ext uri="{FF2B5EF4-FFF2-40B4-BE49-F238E27FC236}">
              <a16:creationId xmlns:a16="http://schemas.microsoft.com/office/drawing/2014/main" id="{0A8CCCB8-541E-4B1B-8EB1-02BC03B8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873" name="Imagen 872" hidden="1">
          <a:extLst>
            <a:ext uri="{FF2B5EF4-FFF2-40B4-BE49-F238E27FC236}">
              <a16:creationId xmlns:a16="http://schemas.microsoft.com/office/drawing/2014/main" id="{9BD2CF83-1BAB-4FA2-9568-EA18B0930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898214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95" name="Imagen 894" hidden="1">
          <a:extLst>
            <a:ext uri="{FF2B5EF4-FFF2-40B4-BE49-F238E27FC236}">
              <a16:creationId xmlns:a16="http://schemas.microsoft.com/office/drawing/2014/main" id="{506E2C7E-9BAF-4F7D-B4E8-49A1BD8CF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96" name="Imagen 895" hidden="1">
          <a:extLst>
            <a:ext uri="{FF2B5EF4-FFF2-40B4-BE49-F238E27FC236}">
              <a16:creationId xmlns:a16="http://schemas.microsoft.com/office/drawing/2014/main" id="{CBEF92BC-C12C-438E-ADA1-A4BA3D543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897" name="Imagen 896" hidden="1">
          <a:extLst>
            <a:ext uri="{FF2B5EF4-FFF2-40B4-BE49-F238E27FC236}">
              <a16:creationId xmlns:a16="http://schemas.microsoft.com/office/drawing/2014/main" id="{3B621808-7367-48C9-8133-04AA7CD25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898" name="Imagen 897" hidden="1">
          <a:extLst>
            <a:ext uri="{FF2B5EF4-FFF2-40B4-BE49-F238E27FC236}">
              <a16:creationId xmlns:a16="http://schemas.microsoft.com/office/drawing/2014/main" id="{1E88B59F-4D3B-4243-B4A1-09954C4D0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899" name="Imagen 898" hidden="1">
          <a:extLst>
            <a:ext uri="{FF2B5EF4-FFF2-40B4-BE49-F238E27FC236}">
              <a16:creationId xmlns:a16="http://schemas.microsoft.com/office/drawing/2014/main" id="{0FDEB369-282C-4FB1-8AA0-D47FE5071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00" name="Imagen 899" hidden="1">
          <a:extLst>
            <a:ext uri="{FF2B5EF4-FFF2-40B4-BE49-F238E27FC236}">
              <a16:creationId xmlns:a16="http://schemas.microsoft.com/office/drawing/2014/main" id="{07093879-DD1C-4A18-A409-79FE69C77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01" name="Imagen 900" hidden="1">
          <a:extLst>
            <a:ext uri="{FF2B5EF4-FFF2-40B4-BE49-F238E27FC236}">
              <a16:creationId xmlns:a16="http://schemas.microsoft.com/office/drawing/2014/main" id="{E490B475-91E6-4D0B-BD18-9EB79BFDE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02" name="Imagen 901" hidden="1">
          <a:extLst>
            <a:ext uri="{FF2B5EF4-FFF2-40B4-BE49-F238E27FC236}">
              <a16:creationId xmlns:a16="http://schemas.microsoft.com/office/drawing/2014/main" id="{16D10624-C209-433E-87DC-227A9B57A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03" name="Imagen 902" hidden="1">
          <a:extLst>
            <a:ext uri="{FF2B5EF4-FFF2-40B4-BE49-F238E27FC236}">
              <a16:creationId xmlns:a16="http://schemas.microsoft.com/office/drawing/2014/main" id="{3D4A4417-B864-4920-8C88-4BE9C3CBB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04" name="Imagen 903" hidden="1">
          <a:extLst>
            <a:ext uri="{FF2B5EF4-FFF2-40B4-BE49-F238E27FC236}">
              <a16:creationId xmlns:a16="http://schemas.microsoft.com/office/drawing/2014/main" id="{7B515D29-639E-4B52-8269-D51E58F49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05" name="Imagen 904" hidden="1">
          <a:extLst>
            <a:ext uri="{FF2B5EF4-FFF2-40B4-BE49-F238E27FC236}">
              <a16:creationId xmlns:a16="http://schemas.microsoft.com/office/drawing/2014/main" id="{D74CA4CC-E682-4125-B689-34F62733A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06" name="Imagen 905" hidden="1">
          <a:extLst>
            <a:ext uri="{FF2B5EF4-FFF2-40B4-BE49-F238E27FC236}">
              <a16:creationId xmlns:a16="http://schemas.microsoft.com/office/drawing/2014/main" id="{F9A43605-9DDC-4FB2-A59E-9EDBBBF11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07" name="Imagen 906" hidden="1">
          <a:extLst>
            <a:ext uri="{FF2B5EF4-FFF2-40B4-BE49-F238E27FC236}">
              <a16:creationId xmlns:a16="http://schemas.microsoft.com/office/drawing/2014/main" id="{5676482E-65EF-4802-892D-6637ACAF0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08" name="Imagen 907" hidden="1">
          <a:extLst>
            <a:ext uri="{FF2B5EF4-FFF2-40B4-BE49-F238E27FC236}">
              <a16:creationId xmlns:a16="http://schemas.microsoft.com/office/drawing/2014/main" id="{9A19CABA-BC36-4F62-8DE4-2AB21A901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09" name="Imagen 908" hidden="1">
          <a:extLst>
            <a:ext uri="{FF2B5EF4-FFF2-40B4-BE49-F238E27FC236}">
              <a16:creationId xmlns:a16="http://schemas.microsoft.com/office/drawing/2014/main" id="{F3F443BC-AB70-45C3-AE8A-CAB58135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10" name="Imagen 909" hidden="1">
          <a:extLst>
            <a:ext uri="{FF2B5EF4-FFF2-40B4-BE49-F238E27FC236}">
              <a16:creationId xmlns:a16="http://schemas.microsoft.com/office/drawing/2014/main" id="{2FDAB10C-81E8-4AAC-9046-B9AE0EE50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11" name="Imagen 910" hidden="1">
          <a:extLst>
            <a:ext uri="{FF2B5EF4-FFF2-40B4-BE49-F238E27FC236}">
              <a16:creationId xmlns:a16="http://schemas.microsoft.com/office/drawing/2014/main" id="{54673286-89D5-4493-BB86-A6F654CC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12" name="Imagen 911" hidden="1">
          <a:extLst>
            <a:ext uri="{FF2B5EF4-FFF2-40B4-BE49-F238E27FC236}">
              <a16:creationId xmlns:a16="http://schemas.microsoft.com/office/drawing/2014/main" id="{AB8CC388-C1BC-4FD1-B191-6115477C6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13" name="Imagen 912" hidden="1">
          <a:extLst>
            <a:ext uri="{FF2B5EF4-FFF2-40B4-BE49-F238E27FC236}">
              <a16:creationId xmlns:a16="http://schemas.microsoft.com/office/drawing/2014/main" id="{66C5D470-5B6C-4E61-B24D-A24193BAB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14" name="Imagen 913" hidden="1">
          <a:extLst>
            <a:ext uri="{FF2B5EF4-FFF2-40B4-BE49-F238E27FC236}">
              <a16:creationId xmlns:a16="http://schemas.microsoft.com/office/drawing/2014/main" id="{0F7F35AC-27B1-4431-8E63-6C3060469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15" name="Imagen 914" hidden="1">
          <a:extLst>
            <a:ext uri="{FF2B5EF4-FFF2-40B4-BE49-F238E27FC236}">
              <a16:creationId xmlns:a16="http://schemas.microsoft.com/office/drawing/2014/main" id="{5677D9E1-E7F1-4398-B65A-D39280A1B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37" name="Imagen 936" hidden="1">
          <a:extLst>
            <a:ext uri="{FF2B5EF4-FFF2-40B4-BE49-F238E27FC236}">
              <a16:creationId xmlns:a16="http://schemas.microsoft.com/office/drawing/2014/main" id="{BA7C9A58-F2D4-4673-8D80-EB4C8D54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38" name="Imagen 937" hidden="1">
          <a:extLst>
            <a:ext uri="{FF2B5EF4-FFF2-40B4-BE49-F238E27FC236}">
              <a16:creationId xmlns:a16="http://schemas.microsoft.com/office/drawing/2014/main" id="{3826971E-5369-4A53-BBE7-0037E61B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39" name="Imagen 938" hidden="1">
          <a:extLst>
            <a:ext uri="{FF2B5EF4-FFF2-40B4-BE49-F238E27FC236}">
              <a16:creationId xmlns:a16="http://schemas.microsoft.com/office/drawing/2014/main" id="{80A37BD1-6706-4174-BF99-10A51C750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40" name="Imagen 939" hidden="1">
          <a:extLst>
            <a:ext uri="{FF2B5EF4-FFF2-40B4-BE49-F238E27FC236}">
              <a16:creationId xmlns:a16="http://schemas.microsoft.com/office/drawing/2014/main" id="{2D93F0C9-7678-4F1B-9410-64386623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41" name="Imagen 940" hidden="1">
          <a:extLst>
            <a:ext uri="{FF2B5EF4-FFF2-40B4-BE49-F238E27FC236}">
              <a16:creationId xmlns:a16="http://schemas.microsoft.com/office/drawing/2014/main" id="{E04FFC63-9DE4-40A2-A23C-6018D9E75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42" name="Imagen 941" hidden="1">
          <a:extLst>
            <a:ext uri="{FF2B5EF4-FFF2-40B4-BE49-F238E27FC236}">
              <a16:creationId xmlns:a16="http://schemas.microsoft.com/office/drawing/2014/main" id="{30A3A8A4-A6D6-455C-88B6-231F82EBD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43" name="Imagen 942" hidden="1">
          <a:extLst>
            <a:ext uri="{FF2B5EF4-FFF2-40B4-BE49-F238E27FC236}">
              <a16:creationId xmlns:a16="http://schemas.microsoft.com/office/drawing/2014/main" id="{6A9B3D3D-8AAB-45D7-8045-A0C82AE5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44" name="Imagen 943" hidden="1">
          <a:extLst>
            <a:ext uri="{FF2B5EF4-FFF2-40B4-BE49-F238E27FC236}">
              <a16:creationId xmlns:a16="http://schemas.microsoft.com/office/drawing/2014/main" id="{0494060A-1AD9-454E-A9B2-7B075374C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45" name="Imagen 944" hidden="1">
          <a:extLst>
            <a:ext uri="{FF2B5EF4-FFF2-40B4-BE49-F238E27FC236}">
              <a16:creationId xmlns:a16="http://schemas.microsoft.com/office/drawing/2014/main" id="{DBE2C826-0353-4AD9-AC32-A29111A2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46" name="Imagen 945" hidden="1">
          <a:extLst>
            <a:ext uri="{FF2B5EF4-FFF2-40B4-BE49-F238E27FC236}">
              <a16:creationId xmlns:a16="http://schemas.microsoft.com/office/drawing/2014/main" id="{10CBF2AD-0E33-4CB8-9465-D17778DEE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47" name="Imagen 946" hidden="1">
          <a:extLst>
            <a:ext uri="{FF2B5EF4-FFF2-40B4-BE49-F238E27FC236}">
              <a16:creationId xmlns:a16="http://schemas.microsoft.com/office/drawing/2014/main" id="{CBAC21B5-8234-420F-B6CB-47DBA9C9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48" name="Imagen 947" hidden="1">
          <a:extLst>
            <a:ext uri="{FF2B5EF4-FFF2-40B4-BE49-F238E27FC236}">
              <a16:creationId xmlns:a16="http://schemas.microsoft.com/office/drawing/2014/main" id="{D4C50932-2466-4A0D-AC93-D8F4A5D47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49" name="Imagen 948" hidden="1">
          <a:extLst>
            <a:ext uri="{FF2B5EF4-FFF2-40B4-BE49-F238E27FC236}">
              <a16:creationId xmlns:a16="http://schemas.microsoft.com/office/drawing/2014/main" id="{55578409-6D61-4B82-B261-513F86602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50" name="Imagen 949" hidden="1">
          <a:extLst>
            <a:ext uri="{FF2B5EF4-FFF2-40B4-BE49-F238E27FC236}">
              <a16:creationId xmlns:a16="http://schemas.microsoft.com/office/drawing/2014/main" id="{109D821B-882B-4C88-A407-ABFC53F9E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51" name="Imagen 950" hidden="1">
          <a:extLst>
            <a:ext uri="{FF2B5EF4-FFF2-40B4-BE49-F238E27FC236}">
              <a16:creationId xmlns:a16="http://schemas.microsoft.com/office/drawing/2014/main" id="{78488C1B-D186-40C6-B836-1CB10AF49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52" name="Imagen 951" hidden="1">
          <a:extLst>
            <a:ext uri="{FF2B5EF4-FFF2-40B4-BE49-F238E27FC236}">
              <a16:creationId xmlns:a16="http://schemas.microsoft.com/office/drawing/2014/main" id="{9BA20369-52F7-4C3C-9401-E3F27A0F7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53" name="Imagen 952" hidden="1">
          <a:extLst>
            <a:ext uri="{FF2B5EF4-FFF2-40B4-BE49-F238E27FC236}">
              <a16:creationId xmlns:a16="http://schemas.microsoft.com/office/drawing/2014/main" id="{E6D07393-E46F-4597-B50F-4CFBF1C7B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54" name="Imagen 953" hidden="1">
          <a:extLst>
            <a:ext uri="{FF2B5EF4-FFF2-40B4-BE49-F238E27FC236}">
              <a16:creationId xmlns:a16="http://schemas.microsoft.com/office/drawing/2014/main" id="{ECCD97BC-943E-49EE-838F-04B1ED550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55" name="Imagen 954" hidden="1">
          <a:extLst>
            <a:ext uri="{FF2B5EF4-FFF2-40B4-BE49-F238E27FC236}">
              <a16:creationId xmlns:a16="http://schemas.microsoft.com/office/drawing/2014/main" id="{6EE9DE04-3C8C-47DE-ACE4-AB280432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56" name="Imagen 955" hidden="1">
          <a:extLst>
            <a:ext uri="{FF2B5EF4-FFF2-40B4-BE49-F238E27FC236}">
              <a16:creationId xmlns:a16="http://schemas.microsoft.com/office/drawing/2014/main" id="{5DDF5926-FA8C-458F-9F4C-F2E940D6F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57" name="Imagen 956" hidden="1">
          <a:extLst>
            <a:ext uri="{FF2B5EF4-FFF2-40B4-BE49-F238E27FC236}">
              <a16:creationId xmlns:a16="http://schemas.microsoft.com/office/drawing/2014/main" id="{2F14BD9F-411A-413C-8633-B9B602C13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79" name="Imagen 978" hidden="1">
          <a:extLst>
            <a:ext uri="{FF2B5EF4-FFF2-40B4-BE49-F238E27FC236}">
              <a16:creationId xmlns:a16="http://schemas.microsoft.com/office/drawing/2014/main" id="{6A9FF74A-DA25-473E-9728-6529F5D3E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80" name="Imagen 979" hidden="1">
          <a:extLst>
            <a:ext uri="{FF2B5EF4-FFF2-40B4-BE49-F238E27FC236}">
              <a16:creationId xmlns:a16="http://schemas.microsoft.com/office/drawing/2014/main" id="{13C2E6D8-0551-4F23-8057-45E0CFCB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81" name="Imagen 980" hidden="1">
          <a:extLst>
            <a:ext uri="{FF2B5EF4-FFF2-40B4-BE49-F238E27FC236}">
              <a16:creationId xmlns:a16="http://schemas.microsoft.com/office/drawing/2014/main" id="{A549C4AC-15F6-4C58-AD4A-986D91CB0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82" name="Imagen 981" hidden="1">
          <a:extLst>
            <a:ext uri="{FF2B5EF4-FFF2-40B4-BE49-F238E27FC236}">
              <a16:creationId xmlns:a16="http://schemas.microsoft.com/office/drawing/2014/main" id="{263ECC23-FC38-49A0-A60F-D08FDF023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83" name="Imagen 982" hidden="1">
          <a:extLst>
            <a:ext uri="{FF2B5EF4-FFF2-40B4-BE49-F238E27FC236}">
              <a16:creationId xmlns:a16="http://schemas.microsoft.com/office/drawing/2014/main" id="{22BB6AC7-22E7-49AF-BD03-02715059D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84" name="Imagen 983" hidden="1">
          <a:extLst>
            <a:ext uri="{FF2B5EF4-FFF2-40B4-BE49-F238E27FC236}">
              <a16:creationId xmlns:a16="http://schemas.microsoft.com/office/drawing/2014/main" id="{5CCB1245-C8D9-400D-9BF7-BE2D64E17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85" name="Imagen 984" hidden="1">
          <a:extLst>
            <a:ext uri="{FF2B5EF4-FFF2-40B4-BE49-F238E27FC236}">
              <a16:creationId xmlns:a16="http://schemas.microsoft.com/office/drawing/2014/main" id="{75403D2B-4022-4370-B97B-BBAC9DF2D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86" name="Imagen 985" hidden="1">
          <a:extLst>
            <a:ext uri="{FF2B5EF4-FFF2-40B4-BE49-F238E27FC236}">
              <a16:creationId xmlns:a16="http://schemas.microsoft.com/office/drawing/2014/main" id="{3AB76413-E271-4FB4-B459-D9D8AE71F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87" name="Imagen 986" hidden="1">
          <a:extLst>
            <a:ext uri="{FF2B5EF4-FFF2-40B4-BE49-F238E27FC236}">
              <a16:creationId xmlns:a16="http://schemas.microsoft.com/office/drawing/2014/main" id="{BB18ACD3-7A13-4D0F-BE7F-EA2EB7EB1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88" name="Imagen 987" hidden="1">
          <a:extLst>
            <a:ext uri="{FF2B5EF4-FFF2-40B4-BE49-F238E27FC236}">
              <a16:creationId xmlns:a16="http://schemas.microsoft.com/office/drawing/2014/main" id="{BFD56B7C-9051-4E30-8D8D-9F73B73B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89" name="Imagen 988" hidden="1">
          <a:extLst>
            <a:ext uri="{FF2B5EF4-FFF2-40B4-BE49-F238E27FC236}">
              <a16:creationId xmlns:a16="http://schemas.microsoft.com/office/drawing/2014/main" id="{2DE29438-F7C0-4530-A8CA-FB4152932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90" name="Imagen 989" hidden="1">
          <a:extLst>
            <a:ext uri="{FF2B5EF4-FFF2-40B4-BE49-F238E27FC236}">
              <a16:creationId xmlns:a16="http://schemas.microsoft.com/office/drawing/2014/main" id="{5E3CBDDB-F23E-428E-936E-97AD6EC5F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91" name="Imagen 990" hidden="1">
          <a:extLst>
            <a:ext uri="{FF2B5EF4-FFF2-40B4-BE49-F238E27FC236}">
              <a16:creationId xmlns:a16="http://schemas.microsoft.com/office/drawing/2014/main" id="{9F50666B-5CC5-4595-8896-78C86668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92" name="Imagen 991" hidden="1">
          <a:extLst>
            <a:ext uri="{FF2B5EF4-FFF2-40B4-BE49-F238E27FC236}">
              <a16:creationId xmlns:a16="http://schemas.microsoft.com/office/drawing/2014/main" id="{27152877-2FB9-4D5A-AC03-2B89A6820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000508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93" name="Imagen 992" hidden="1">
          <a:extLst>
            <a:ext uri="{FF2B5EF4-FFF2-40B4-BE49-F238E27FC236}">
              <a16:creationId xmlns:a16="http://schemas.microsoft.com/office/drawing/2014/main" id="{E080C545-DDF0-4BB8-830F-41967010C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94" name="Imagen 993" hidden="1">
          <a:extLst>
            <a:ext uri="{FF2B5EF4-FFF2-40B4-BE49-F238E27FC236}">
              <a16:creationId xmlns:a16="http://schemas.microsoft.com/office/drawing/2014/main" id="{53C103E9-00A4-4DF5-865D-8766E7192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95" name="Imagen 994" hidden="1">
          <a:extLst>
            <a:ext uri="{FF2B5EF4-FFF2-40B4-BE49-F238E27FC236}">
              <a16:creationId xmlns:a16="http://schemas.microsoft.com/office/drawing/2014/main" id="{CABDAE49-5B6A-40B6-B057-58AF948A5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96" name="Imagen 995" hidden="1">
          <a:extLst>
            <a:ext uri="{FF2B5EF4-FFF2-40B4-BE49-F238E27FC236}">
              <a16:creationId xmlns:a16="http://schemas.microsoft.com/office/drawing/2014/main" id="{94818ED3-5CDE-4EF9-977D-9DCC8E7B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997" name="Imagen 996" hidden="1">
          <a:extLst>
            <a:ext uri="{FF2B5EF4-FFF2-40B4-BE49-F238E27FC236}">
              <a16:creationId xmlns:a16="http://schemas.microsoft.com/office/drawing/2014/main" id="{7300CA1D-5265-4EFD-BB37-9234106C2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98" name="Imagen 997" hidden="1">
          <a:extLst>
            <a:ext uri="{FF2B5EF4-FFF2-40B4-BE49-F238E27FC236}">
              <a16:creationId xmlns:a16="http://schemas.microsoft.com/office/drawing/2014/main" id="{7BE4F663-C9FB-4CD9-929A-DA1D7A2CC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99" name="Imagen 998" hidden="1">
          <a:extLst>
            <a:ext uri="{FF2B5EF4-FFF2-40B4-BE49-F238E27FC236}">
              <a16:creationId xmlns:a16="http://schemas.microsoft.com/office/drawing/2014/main" id="{6AC65E19-D73E-42FC-930B-104593FB6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1795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07" name="Imagen 1006" hidden="1">
          <a:extLst>
            <a:ext uri="{FF2B5EF4-FFF2-40B4-BE49-F238E27FC236}">
              <a16:creationId xmlns:a16="http://schemas.microsoft.com/office/drawing/2014/main" id="{F29E86DA-432D-4951-BD43-32D9C8D98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08" name="Imagen 1007" hidden="1">
          <a:extLst>
            <a:ext uri="{FF2B5EF4-FFF2-40B4-BE49-F238E27FC236}">
              <a16:creationId xmlns:a16="http://schemas.microsoft.com/office/drawing/2014/main" id="{911A7867-CF2B-4613-96C0-2BA965341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09" name="Imagen 1008" hidden="1">
          <a:extLst>
            <a:ext uri="{FF2B5EF4-FFF2-40B4-BE49-F238E27FC236}">
              <a16:creationId xmlns:a16="http://schemas.microsoft.com/office/drawing/2014/main" id="{6F7F1D56-D1F3-4B37-9FAD-3D9D4284C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10" name="Imagen 1009" hidden="1">
          <a:extLst>
            <a:ext uri="{FF2B5EF4-FFF2-40B4-BE49-F238E27FC236}">
              <a16:creationId xmlns:a16="http://schemas.microsoft.com/office/drawing/2014/main" id="{F5E44933-8DE1-4A62-9B8F-B77F18CD0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11" name="Imagen 1010" hidden="1">
          <a:extLst>
            <a:ext uri="{FF2B5EF4-FFF2-40B4-BE49-F238E27FC236}">
              <a16:creationId xmlns:a16="http://schemas.microsoft.com/office/drawing/2014/main" id="{609FAB28-FB76-4035-8DAC-6873D7C33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12" name="Imagen 1011" hidden="1">
          <a:extLst>
            <a:ext uri="{FF2B5EF4-FFF2-40B4-BE49-F238E27FC236}">
              <a16:creationId xmlns:a16="http://schemas.microsoft.com/office/drawing/2014/main" id="{27943E15-1002-43E4-84BC-24F1B7A4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13" name="Imagen 1012" hidden="1">
          <a:extLst>
            <a:ext uri="{FF2B5EF4-FFF2-40B4-BE49-F238E27FC236}">
              <a16:creationId xmlns:a16="http://schemas.microsoft.com/office/drawing/2014/main" id="{B71DCD51-13D7-4DFC-A39E-ECDCF76BC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77" name="Imagen 1076" hidden="1">
          <a:extLst>
            <a:ext uri="{FF2B5EF4-FFF2-40B4-BE49-F238E27FC236}">
              <a16:creationId xmlns:a16="http://schemas.microsoft.com/office/drawing/2014/main" id="{42D59A50-8724-436A-83A2-F6306AC0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78" name="Imagen 1077" hidden="1">
          <a:extLst>
            <a:ext uri="{FF2B5EF4-FFF2-40B4-BE49-F238E27FC236}">
              <a16:creationId xmlns:a16="http://schemas.microsoft.com/office/drawing/2014/main" id="{45809E32-B05F-4FEB-A913-AEA3E30BA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79" name="Imagen 1078" hidden="1">
          <a:extLst>
            <a:ext uri="{FF2B5EF4-FFF2-40B4-BE49-F238E27FC236}">
              <a16:creationId xmlns:a16="http://schemas.microsoft.com/office/drawing/2014/main" id="{BE530ED6-8C09-4175-B5EA-90DBE4FDE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80" name="Imagen 1079" hidden="1">
          <a:extLst>
            <a:ext uri="{FF2B5EF4-FFF2-40B4-BE49-F238E27FC236}">
              <a16:creationId xmlns:a16="http://schemas.microsoft.com/office/drawing/2014/main" id="{CCBC0ECC-D781-41C2-A62D-222C3F8C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81" name="Imagen 1080" hidden="1">
          <a:extLst>
            <a:ext uri="{FF2B5EF4-FFF2-40B4-BE49-F238E27FC236}">
              <a16:creationId xmlns:a16="http://schemas.microsoft.com/office/drawing/2014/main" id="{3EBD23FC-56D8-4A48-B5F6-6F9ACAF04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82" name="Imagen 1081" hidden="1">
          <a:extLst>
            <a:ext uri="{FF2B5EF4-FFF2-40B4-BE49-F238E27FC236}">
              <a16:creationId xmlns:a16="http://schemas.microsoft.com/office/drawing/2014/main" id="{6B4B5DCA-A7A8-4A11-BC74-A47675483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83" name="Imagen 1082" hidden="1">
          <a:extLst>
            <a:ext uri="{FF2B5EF4-FFF2-40B4-BE49-F238E27FC236}">
              <a16:creationId xmlns:a16="http://schemas.microsoft.com/office/drawing/2014/main" id="{4589E01F-4F17-433A-BED1-4C6EC5F52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84" name="Imagen 1083" hidden="1">
          <a:extLst>
            <a:ext uri="{FF2B5EF4-FFF2-40B4-BE49-F238E27FC236}">
              <a16:creationId xmlns:a16="http://schemas.microsoft.com/office/drawing/2014/main" id="{DC8CE76B-D7FA-4950-B75B-9979C15E1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85" name="Imagen 1084" hidden="1">
          <a:extLst>
            <a:ext uri="{FF2B5EF4-FFF2-40B4-BE49-F238E27FC236}">
              <a16:creationId xmlns:a16="http://schemas.microsoft.com/office/drawing/2014/main" id="{5E74E0E4-9B28-402D-936F-ACCF1E429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86" name="Imagen 1085" hidden="1">
          <a:extLst>
            <a:ext uri="{FF2B5EF4-FFF2-40B4-BE49-F238E27FC236}">
              <a16:creationId xmlns:a16="http://schemas.microsoft.com/office/drawing/2014/main" id="{51F3373A-9A3F-463E-988A-4E79B0DA9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87" name="Imagen 1086" hidden="1">
          <a:extLst>
            <a:ext uri="{FF2B5EF4-FFF2-40B4-BE49-F238E27FC236}">
              <a16:creationId xmlns:a16="http://schemas.microsoft.com/office/drawing/2014/main" id="{A33FD270-A5D8-49B9-BBE8-599AD825D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88" name="Imagen 1087" hidden="1">
          <a:extLst>
            <a:ext uri="{FF2B5EF4-FFF2-40B4-BE49-F238E27FC236}">
              <a16:creationId xmlns:a16="http://schemas.microsoft.com/office/drawing/2014/main" id="{AFC64C51-02E5-488F-92E8-EEB757086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89" name="Imagen 1088" hidden="1">
          <a:extLst>
            <a:ext uri="{FF2B5EF4-FFF2-40B4-BE49-F238E27FC236}">
              <a16:creationId xmlns:a16="http://schemas.microsoft.com/office/drawing/2014/main" id="{DD7E71EA-0DB9-41A2-B66F-EBB40B2A3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90" name="Imagen 1089" hidden="1">
          <a:extLst>
            <a:ext uri="{FF2B5EF4-FFF2-40B4-BE49-F238E27FC236}">
              <a16:creationId xmlns:a16="http://schemas.microsoft.com/office/drawing/2014/main" id="{678A8506-F399-4E46-A1FB-4F9D82E14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95325" cy="323850"/>
    <xdr:pic>
      <xdr:nvPicPr>
        <xdr:cNvPr id="1091" name="Picture 215" hidden="1">
          <a:extLst>
            <a:ext uri="{FF2B5EF4-FFF2-40B4-BE49-F238E27FC236}">
              <a16:creationId xmlns:a16="http://schemas.microsoft.com/office/drawing/2014/main" id="{35A973E0-6E77-4122-A748-3334DECDA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95325" cy="323850"/>
    <xdr:pic>
      <xdr:nvPicPr>
        <xdr:cNvPr id="1092" name="Picture 215" hidden="1">
          <a:extLst>
            <a:ext uri="{FF2B5EF4-FFF2-40B4-BE49-F238E27FC236}">
              <a16:creationId xmlns:a16="http://schemas.microsoft.com/office/drawing/2014/main" id="{31207D42-DAA2-48C6-A0E2-CBF56E174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95325" cy="323850"/>
    <xdr:pic>
      <xdr:nvPicPr>
        <xdr:cNvPr id="1093" name="Picture 215" hidden="1">
          <a:extLst>
            <a:ext uri="{FF2B5EF4-FFF2-40B4-BE49-F238E27FC236}">
              <a16:creationId xmlns:a16="http://schemas.microsoft.com/office/drawing/2014/main" id="{AFD4B2F2-E54C-4B67-BEAC-D9BC2CE8B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95325" cy="323850"/>
    <xdr:pic>
      <xdr:nvPicPr>
        <xdr:cNvPr id="1094" name="Picture 215" hidden="1">
          <a:extLst>
            <a:ext uri="{FF2B5EF4-FFF2-40B4-BE49-F238E27FC236}">
              <a16:creationId xmlns:a16="http://schemas.microsoft.com/office/drawing/2014/main" id="{9611E169-B384-4B84-ABE2-F47E42EF5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95325" cy="323850"/>
    <xdr:pic>
      <xdr:nvPicPr>
        <xdr:cNvPr id="1095" name="Picture 215" hidden="1">
          <a:extLst>
            <a:ext uri="{FF2B5EF4-FFF2-40B4-BE49-F238E27FC236}">
              <a16:creationId xmlns:a16="http://schemas.microsoft.com/office/drawing/2014/main" id="{CC476BA2-F49C-43F7-9269-7D83AD887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95325" cy="323850"/>
    <xdr:pic>
      <xdr:nvPicPr>
        <xdr:cNvPr id="1096" name="Picture 215" hidden="1">
          <a:extLst>
            <a:ext uri="{FF2B5EF4-FFF2-40B4-BE49-F238E27FC236}">
              <a16:creationId xmlns:a16="http://schemas.microsoft.com/office/drawing/2014/main" id="{8980EB12-2835-4034-89D7-A313E961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95325" cy="323850"/>
    <xdr:pic>
      <xdr:nvPicPr>
        <xdr:cNvPr id="1097" name="Picture 215" hidden="1">
          <a:extLst>
            <a:ext uri="{FF2B5EF4-FFF2-40B4-BE49-F238E27FC236}">
              <a16:creationId xmlns:a16="http://schemas.microsoft.com/office/drawing/2014/main" id="{67311CAC-ECC2-48CF-BB90-21A8923E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40498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98" name="Imagen 1097" hidden="1">
          <a:extLst>
            <a:ext uri="{FF2B5EF4-FFF2-40B4-BE49-F238E27FC236}">
              <a16:creationId xmlns:a16="http://schemas.microsoft.com/office/drawing/2014/main" id="{8ABBEA95-03B9-46B5-87AD-CAE06872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099" name="Imagen 1098" hidden="1">
          <a:extLst>
            <a:ext uri="{FF2B5EF4-FFF2-40B4-BE49-F238E27FC236}">
              <a16:creationId xmlns:a16="http://schemas.microsoft.com/office/drawing/2014/main" id="{95B1AEB0-FF3B-426C-94AD-EBA05AFB0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00" name="Imagen 1099" hidden="1">
          <a:extLst>
            <a:ext uri="{FF2B5EF4-FFF2-40B4-BE49-F238E27FC236}">
              <a16:creationId xmlns:a16="http://schemas.microsoft.com/office/drawing/2014/main" id="{7E5A9B64-1408-4CA1-A463-A8473DAF4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101" name="Imagen 1100" hidden="1">
          <a:extLst>
            <a:ext uri="{FF2B5EF4-FFF2-40B4-BE49-F238E27FC236}">
              <a16:creationId xmlns:a16="http://schemas.microsoft.com/office/drawing/2014/main" id="{F4E967E8-B413-4D83-B54F-13692D580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02" name="Imagen 1101" hidden="1">
          <a:extLst>
            <a:ext uri="{FF2B5EF4-FFF2-40B4-BE49-F238E27FC236}">
              <a16:creationId xmlns:a16="http://schemas.microsoft.com/office/drawing/2014/main" id="{F391A974-7C6E-49A9-9DCC-76D8FD2E1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03" name="Imagen 1102" hidden="1">
          <a:extLst>
            <a:ext uri="{FF2B5EF4-FFF2-40B4-BE49-F238E27FC236}">
              <a16:creationId xmlns:a16="http://schemas.microsoft.com/office/drawing/2014/main" id="{65D91915-FEC9-41E3-9516-D7A58D69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04" name="Imagen 1103" hidden="1">
          <a:extLst>
            <a:ext uri="{FF2B5EF4-FFF2-40B4-BE49-F238E27FC236}">
              <a16:creationId xmlns:a16="http://schemas.microsoft.com/office/drawing/2014/main" id="{51D71640-8931-42B5-98B9-5D250A77B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716673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05" name="Imagen 1104" hidden="1">
          <a:extLst>
            <a:ext uri="{FF2B5EF4-FFF2-40B4-BE49-F238E27FC236}">
              <a16:creationId xmlns:a16="http://schemas.microsoft.com/office/drawing/2014/main" id="{B0B4F73C-6737-4C2A-8BF7-2E5FAA87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06" name="Imagen 1105" hidden="1">
          <a:extLst>
            <a:ext uri="{FF2B5EF4-FFF2-40B4-BE49-F238E27FC236}">
              <a16:creationId xmlns:a16="http://schemas.microsoft.com/office/drawing/2014/main" id="{0A54B565-0C75-4C56-8D51-C934CB847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07" name="Imagen 1106" hidden="1">
          <a:extLst>
            <a:ext uri="{FF2B5EF4-FFF2-40B4-BE49-F238E27FC236}">
              <a16:creationId xmlns:a16="http://schemas.microsoft.com/office/drawing/2014/main" id="{D6415C43-FB26-4C5A-A086-BDE40D69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108" name="Imagen 1107" hidden="1">
          <a:extLst>
            <a:ext uri="{FF2B5EF4-FFF2-40B4-BE49-F238E27FC236}">
              <a16:creationId xmlns:a16="http://schemas.microsoft.com/office/drawing/2014/main" id="{397182D5-1CA6-4EDC-AFA1-DC330D8B3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09" name="Imagen 1108" hidden="1">
          <a:extLst>
            <a:ext uri="{FF2B5EF4-FFF2-40B4-BE49-F238E27FC236}">
              <a16:creationId xmlns:a16="http://schemas.microsoft.com/office/drawing/2014/main" id="{41A2A9AF-3FC2-4F4C-8A03-463A3947D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10" name="Imagen 1109" hidden="1">
          <a:extLst>
            <a:ext uri="{FF2B5EF4-FFF2-40B4-BE49-F238E27FC236}">
              <a16:creationId xmlns:a16="http://schemas.microsoft.com/office/drawing/2014/main" id="{BA3E971B-149D-43BA-9EB2-F9B8439AF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11" name="Imagen 1110" hidden="1">
          <a:extLst>
            <a:ext uri="{FF2B5EF4-FFF2-40B4-BE49-F238E27FC236}">
              <a16:creationId xmlns:a16="http://schemas.microsoft.com/office/drawing/2014/main" id="{D65F0FC9-0EF2-4293-8684-DDAF39AE4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12" name="Imagen 1111" hidden="1">
          <a:extLst>
            <a:ext uri="{FF2B5EF4-FFF2-40B4-BE49-F238E27FC236}">
              <a16:creationId xmlns:a16="http://schemas.microsoft.com/office/drawing/2014/main" id="{38B268A3-DDF5-4FB9-A7B7-608E699C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13" name="Imagen 1112" hidden="1">
          <a:extLst>
            <a:ext uri="{FF2B5EF4-FFF2-40B4-BE49-F238E27FC236}">
              <a16:creationId xmlns:a16="http://schemas.microsoft.com/office/drawing/2014/main" id="{FD7A49C1-6AB0-4A09-A09B-1730462BF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14" name="Imagen 1113" hidden="1">
          <a:extLst>
            <a:ext uri="{FF2B5EF4-FFF2-40B4-BE49-F238E27FC236}">
              <a16:creationId xmlns:a16="http://schemas.microsoft.com/office/drawing/2014/main" id="{1CAE6C23-9D1B-4A63-87BB-4CDB11B1F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115" name="Imagen 1114" hidden="1">
          <a:extLst>
            <a:ext uri="{FF2B5EF4-FFF2-40B4-BE49-F238E27FC236}">
              <a16:creationId xmlns:a16="http://schemas.microsoft.com/office/drawing/2014/main" id="{B0C7219B-04D2-44A5-BE92-578252106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16" name="Imagen 1115" hidden="1">
          <a:extLst>
            <a:ext uri="{FF2B5EF4-FFF2-40B4-BE49-F238E27FC236}">
              <a16:creationId xmlns:a16="http://schemas.microsoft.com/office/drawing/2014/main" id="{FA474583-699D-4A18-B2C7-98B1E6A2C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17" name="Imagen 1116" hidden="1">
          <a:extLst>
            <a:ext uri="{FF2B5EF4-FFF2-40B4-BE49-F238E27FC236}">
              <a16:creationId xmlns:a16="http://schemas.microsoft.com/office/drawing/2014/main" id="{DE7F0B12-BB8E-4651-A5E2-521EA5C3F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18" name="Imagen 1117" hidden="1">
          <a:extLst>
            <a:ext uri="{FF2B5EF4-FFF2-40B4-BE49-F238E27FC236}">
              <a16:creationId xmlns:a16="http://schemas.microsoft.com/office/drawing/2014/main" id="{09771C16-0202-49EC-ADE2-D4C524AD2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19" name="Imagen 1118" hidden="1">
          <a:extLst>
            <a:ext uri="{FF2B5EF4-FFF2-40B4-BE49-F238E27FC236}">
              <a16:creationId xmlns:a16="http://schemas.microsoft.com/office/drawing/2014/main" id="{BB219048-50FB-4055-B2DE-E8C954FD1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20" name="Imagen 1119" hidden="1">
          <a:extLst>
            <a:ext uri="{FF2B5EF4-FFF2-40B4-BE49-F238E27FC236}">
              <a16:creationId xmlns:a16="http://schemas.microsoft.com/office/drawing/2014/main" id="{BD6A0F2C-4982-4D93-8944-990EEAF2D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21" name="Imagen 1120" hidden="1">
          <a:extLst>
            <a:ext uri="{FF2B5EF4-FFF2-40B4-BE49-F238E27FC236}">
              <a16:creationId xmlns:a16="http://schemas.microsoft.com/office/drawing/2014/main" id="{2F5D42B0-938B-44D3-9219-5C411EF1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122" name="Imagen 1121" hidden="1">
          <a:extLst>
            <a:ext uri="{FF2B5EF4-FFF2-40B4-BE49-F238E27FC236}">
              <a16:creationId xmlns:a16="http://schemas.microsoft.com/office/drawing/2014/main" id="{98151E72-4E41-4170-ABD4-81DE11D0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23" name="Imagen 1122" hidden="1">
          <a:extLst>
            <a:ext uri="{FF2B5EF4-FFF2-40B4-BE49-F238E27FC236}">
              <a16:creationId xmlns:a16="http://schemas.microsoft.com/office/drawing/2014/main" id="{710AAF7A-28FF-401F-8B9E-76AA9E22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24" name="Imagen 1123" hidden="1">
          <a:extLst>
            <a:ext uri="{FF2B5EF4-FFF2-40B4-BE49-F238E27FC236}">
              <a16:creationId xmlns:a16="http://schemas.microsoft.com/office/drawing/2014/main" id="{C3F1B65E-CABC-4BDF-97CB-87E94647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25" name="Imagen 1124" hidden="1">
          <a:extLst>
            <a:ext uri="{FF2B5EF4-FFF2-40B4-BE49-F238E27FC236}">
              <a16:creationId xmlns:a16="http://schemas.microsoft.com/office/drawing/2014/main" id="{FC0D402C-4F3B-4BDF-8AF8-BB49A425D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26" name="Imagen 1125" hidden="1">
          <a:extLst>
            <a:ext uri="{FF2B5EF4-FFF2-40B4-BE49-F238E27FC236}">
              <a16:creationId xmlns:a16="http://schemas.microsoft.com/office/drawing/2014/main" id="{CBF629CD-15BC-47E9-8E74-400910707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27" name="Imagen 1126" hidden="1">
          <a:extLst>
            <a:ext uri="{FF2B5EF4-FFF2-40B4-BE49-F238E27FC236}">
              <a16:creationId xmlns:a16="http://schemas.microsoft.com/office/drawing/2014/main" id="{51E4AA30-6316-475F-82BB-F80022CBD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28" name="Imagen 1127" hidden="1">
          <a:extLst>
            <a:ext uri="{FF2B5EF4-FFF2-40B4-BE49-F238E27FC236}">
              <a16:creationId xmlns:a16="http://schemas.microsoft.com/office/drawing/2014/main" id="{3DE784B1-0243-4339-8305-A5B179F3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129" name="Imagen 1128" hidden="1">
          <a:extLst>
            <a:ext uri="{FF2B5EF4-FFF2-40B4-BE49-F238E27FC236}">
              <a16:creationId xmlns:a16="http://schemas.microsoft.com/office/drawing/2014/main" id="{3D290D5A-9BF2-42F4-B544-0FBAEFDFB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30" name="Imagen 1129" hidden="1">
          <a:extLst>
            <a:ext uri="{FF2B5EF4-FFF2-40B4-BE49-F238E27FC236}">
              <a16:creationId xmlns:a16="http://schemas.microsoft.com/office/drawing/2014/main" id="{E3CC7A1C-F689-48F6-B408-EE2AF5088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31" name="Imagen 1130" hidden="1">
          <a:extLst>
            <a:ext uri="{FF2B5EF4-FFF2-40B4-BE49-F238E27FC236}">
              <a16:creationId xmlns:a16="http://schemas.microsoft.com/office/drawing/2014/main" id="{24D84FC4-E127-4CC9-A7EB-74782424A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32" name="Imagen 1131" hidden="1">
          <a:extLst>
            <a:ext uri="{FF2B5EF4-FFF2-40B4-BE49-F238E27FC236}">
              <a16:creationId xmlns:a16="http://schemas.microsoft.com/office/drawing/2014/main" id="{15BF4BEB-E551-458A-B7D9-C002FEB7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33" name="Imagen 1132" hidden="1">
          <a:extLst>
            <a:ext uri="{FF2B5EF4-FFF2-40B4-BE49-F238E27FC236}">
              <a16:creationId xmlns:a16="http://schemas.microsoft.com/office/drawing/2014/main" id="{6BCC9732-8835-42DA-BFB6-4B4BD1AF8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34" name="Imagen 1133" hidden="1">
          <a:extLst>
            <a:ext uri="{FF2B5EF4-FFF2-40B4-BE49-F238E27FC236}">
              <a16:creationId xmlns:a16="http://schemas.microsoft.com/office/drawing/2014/main" id="{AA79BBD1-7761-4F5C-9D09-9D88A35D0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135" name="Imagen 1134" hidden="1">
          <a:extLst>
            <a:ext uri="{FF2B5EF4-FFF2-40B4-BE49-F238E27FC236}">
              <a16:creationId xmlns:a16="http://schemas.microsoft.com/office/drawing/2014/main" id="{7482DCDC-9D4B-46D8-B8F1-9400063A4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136" name="Imagen 1135" hidden="1">
          <a:extLst>
            <a:ext uri="{FF2B5EF4-FFF2-40B4-BE49-F238E27FC236}">
              <a16:creationId xmlns:a16="http://schemas.microsoft.com/office/drawing/2014/main" id="{D8106C22-80DB-49CF-86CC-C72E6E64A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137" name="Imagen 1136" hidden="1">
          <a:extLst>
            <a:ext uri="{FF2B5EF4-FFF2-40B4-BE49-F238E27FC236}">
              <a16:creationId xmlns:a16="http://schemas.microsoft.com/office/drawing/2014/main" id="{A6487CC8-4521-41B5-B941-0BA221977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38" name="Imagen 1137" hidden="1">
          <a:extLst>
            <a:ext uri="{FF2B5EF4-FFF2-40B4-BE49-F238E27FC236}">
              <a16:creationId xmlns:a16="http://schemas.microsoft.com/office/drawing/2014/main" id="{9E67509C-3B99-4A58-8076-2828EB757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139" name="Imagen 1138" hidden="1">
          <a:extLst>
            <a:ext uri="{FF2B5EF4-FFF2-40B4-BE49-F238E27FC236}">
              <a16:creationId xmlns:a16="http://schemas.microsoft.com/office/drawing/2014/main" id="{D2832FAB-7627-41C0-BBB7-BA829FCBE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089571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212" name="Imagen 1211" hidden="1">
          <a:extLst>
            <a:ext uri="{FF2B5EF4-FFF2-40B4-BE49-F238E27FC236}">
              <a16:creationId xmlns:a16="http://schemas.microsoft.com/office/drawing/2014/main" id="{3329FBDD-DD2E-414D-AAD5-D208442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213" name="Imagen 1212" hidden="1">
          <a:extLst>
            <a:ext uri="{FF2B5EF4-FFF2-40B4-BE49-F238E27FC236}">
              <a16:creationId xmlns:a16="http://schemas.microsoft.com/office/drawing/2014/main" id="{5181E89C-A625-424B-9095-0875DF62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214" name="Imagen 1213" hidden="1">
          <a:extLst>
            <a:ext uri="{FF2B5EF4-FFF2-40B4-BE49-F238E27FC236}">
              <a16:creationId xmlns:a16="http://schemas.microsoft.com/office/drawing/2014/main" id="{8A2319A8-6B5C-436A-B5BC-7117BC312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215" name="Imagen 1214" hidden="1">
          <a:extLst>
            <a:ext uri="{FF2B5EF4-FFF2-40B4-BE49-F238E27FC236}">
              <a16:creationId xmlns:a16="http://schemas.microsoft.com/office/drawing/2014/main" id="{8D825201-8166-4AAF-BC0B-F4A59DBC6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1216" name="Imagen 1215" hidden="1">
          <a:extLst>
            <a:ext uri="{FF2B5EF4-FFF2-40B4-BE49-F238E27FC236}">
              <a16:creationId xmlns:a16="http://schemas.microsoft.com/office/drawing/2014/main" id="{E98800CE-62D2-48B1-B972-52262C8D8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217" name="Imagen 1216" hidden="1">
          <a:extLst>
            <a:ext uri="{FF2B5EF4-FFF2-40B4-BE49-F238E27FC236}">
              <a16:creationId xmlns:a16="http://schemas.microsoft.com/office/drawing/2014/main" id="{3810594A-9B12-407F-B2A2-21B82FF7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218" name="Imagen 1217" hidden="1">
          <a:extLst>
            <a:ext uri="{FF2B5EF4-FFF2-40B4-BE49-F238E27FC236}">
              <a16:creationId xmlns:a16="http://schemas.microsoft.com/office/drawing/2014/main" id="{93908927-12D2-4B8E-B3E7-6DFE9298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483462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310</xdr:row>
      <xdr:rowOff>0</xdr:rowOff>
    </xdr:from>
    <xdr:ext cx="674862" cy="323850"/>
    <xdr:pic>
      <xdr:nvPicPr>
        <xdr:cNvPr id="1223" name="Imagen 1222" hidden="1">
          <a:extLst>
            <a:ext uri="{FF2B5EF4-FFF2-40B4-BE49-F238E27FC236}">
              <a16:creationId xmlns:a16="http://schemas.microsoft.com/office/drawing/2014/main" id="{B0A6DA4B-B326-4DC0-8C8A-069863F02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310</xdr:row>
      <xdr:rowOff>0</xdr:rowOff>
    </xdr:from>
    <xdr:ext cx="674862" cy="323850"/>
    <xdr:pic>
      <xdr:nvPicPr>
        <xdr:cNvPr id="1224" name="Imagen 1223" hidden="1">
          <a:extLst>
            <a:ext uri="{FF2B5EF4-FFF2-40B4-BE49-F238E27FC236}">
              <a16:creationId xmlns:a16="http://schemas.microsoft.com/office/drawing/2014/main" id="{05F5CAAA-73F4-4209-8820-D8B68AE96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310</xdr:row>
      <xdr:rowOff>0</xdr:rowOff>
    </xdr:from>
    <xdr:ext cx="674862" cy="323850"/>
    <xdr:pic>
      <xdr:nvPicPr>
        <xdr:cNvPr id="1225" name="Imagen 1224" hidden="1">
          <a:extLst>
            <a:ext uri="{FF2B5EF4-FFF2-40B4-BE49-F238E27FC236}">
              <a16:creationId xmlns:a16="http://schemas.microsoft.com/office/drawing/2014/main" id="{C2B5112D-4520-4916-B35D-0F2E501FF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26" name="Imagen 1225" hidden="1">
          <a:extLst>
            <a:ext uri="{FF2B5EF4-FFF2-40B4-BE49-F238E27FC236}">
              <a16:creationId xmlns:a16="http://schemas.microsoft.com/office/drawing/2014/main" id="{AAE0A91E-88E1-48E3-8DBC-328B37F1C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310</xdr:row>
      <xdr:rowOff>0</xdr:rowOff>
    </xdr:from>
    <xdr:ext cx="674862" cy="323850"/>
    <xdr:pic>
      <xdr:nvPicPr>
        <xdr:cNvPr id="1227" name="Imagen 1226" hidden="1">
          <a:extLst>
            <a:ext uri="{FF2B5EF4-FFF2-40B4-BE49-F238E27FC236}">
              <a16:creationId xmlns:a16="http://schemas.microsoft.com/office/drawing/2014/main" id="{6BFAA92D-E202-468E-A710-BFB07CBB9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28" name="Imagen 1227" hidden="1">
          <a:extLst>
            <a:ext uri="{FF2B5EF4-FFF2-40B4-BE49-F238E27FC236}">
              <a16:creationId xmlns:a16="http://schemas.microsoft.com/office/drawing/2014/main" id="{AA40FA5E-1B64-4F8C-A10B-37C7EB16D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29" name="Imagen 1228" hidden="1">
          <a:extLst>
            <a:ext uri="{FF2B5EF4-FFF2-40B4-BE49-F238E27FC236}">
              <a16:creationId xmlns:a16="http://schemas.microsoft.com/office/drawing/2014/main" id="{1BFA0242-1EAB-4E2B-AC35-FF99A1DB0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59088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310</xdr:row>
      <xdr:rowOff>0</xdr:rowOff>
    </xdr:from>
    <xdr:ext cx="674862" cy="323850"/>
    <xdr:pic>
      <xdr:nvPicPr>
        <xdr:cNvPr id="1230" name="Imagen 1229" hidden="1">
          <a:extLst>
            <a:ext uri="{FF2B5EF4-FFF2-40B4-BE49-F238E27FC236}">
              <a16:creationId xmlns:a16="http://schemas.microsoft.com/office/drawing/2014/main" id="{6BD4BBB4-9AD8-40A1-B678-815DD33FA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310</xdr:row>
      <xdr:rowOff>0</xdr:rowOff>
    </xdr:from>
    <xdr:ext cx="674862" cy="323850"/>
    <xdr:pic>
      <xdr:nvPicPr>
        <xdr:cNvPr id="1231" name="Imagen 1230" hidden="1">
          <a:extLst>
            <a:ext uri="{FF2B5EF4-FFF2-40B4-BE49-F238E27FC236}">
              <a16:creationId xmlns:a16="http://schemas.microsoft.com/office/drawing/2014/main" id="{28117629-C764-4291-85D2-D401EC6F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310</xdr:row>
      <xdr:rowOff>0</xdr:rowOff>
    </xdr:from>
    <xdr:ext cx="674862" cy="323850"/>
    <xdr:pic>
      <xdr:nvPicPr>
        <xdr:cNvPr id="1232" name="Imagen 1231" hidden="1">
          <a:extLst>
            <a:ext uri="{FF2B5EF4-FFF2-40B4-BE49-F238E27FC236}">
              <a16:creationId xmlns:a16="http://schemas.microsoft.com/office/drawing/2014/main" id="{6C37F240-4C3E-4E5E-B09E-61EE9B5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33" name="Imagen 1232" hidden="1">
          <a:extLst>
            <a:ext uri="{FF2B5EF4-FFF2-40B4-BE49-F238E27FC236}">
              <a16:creationId xmlns:a16="http://schemas.microsoft.com/office/drawing/2014/main" id="{AC39F1EA-4C4C-4B71-AB93-AF72F35CE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55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310</xdr:row>
      <xdr:rowOff>0</xdr:rowOff>
    </xdr:from>
    <xdr:ext cx="674862" cy="323850"/>
    <xdr:pic>
      <xdr:nvPicPr>
        <xdr:cNvPr id="1234" name="Imagen 1233" hidden="1">
          <a:extLst>
            <a:ext uri="{FF2B5EF4-FFF2-40B4-BE49-F238E27FC236}">
              <a16:creationId xmlns:a16="http://schemas.microsoft.com/office/drawing/2014/main" id="{04F6C208-7BE8-44A9-AC9D-BCB969015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35" name="Imagen 1234" hidden="1">
          <a:extLst>
            <a:ext uri="{FF2B5EF4-FFF2-40B4-BE49-F238E27FC236}">
              <a16:creationId xmlns:a16="http://schemas.microsoft.com/office/drawing/2014/main" id="{D47A9699-7AF9-4715-9C57-7FB767012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36" name="Imagen 1235" hidden="1">
          <a:extLst>
            <a:ext uri="{FF2B5EF4-FFF2-40B4-BE49-F238E27FC236}">
              <a16:creationId xmlns:a16="http://schemas.microsoft.com/office/drawing/2014/main" id="{1C852227-2850-43DF-960C-3AAD1236A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564" y="9644599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60" name="Imagen 659" hidden="1">
          <a:extLst>
            <a:ext uri="{FF2B5EF4-FFF2-40B4-BE49-F238E27FC236}">
              <a16:creationId xmlns:a16="http://schemas.microsoft.com/office/drawing/2014/main" id="{6D9B38A0-F414-4A5D-9031-BE01827C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661" name="Imagen 660" hidden="1">
          <a:extLst>
            <a:ext uri="{FF2B5EF4-FFF2-40B4-BE49-F238E27FC236}">
              <a16:creationId xmlns:a16="http://schemas.microsoft.com/office/drawing/2014/main" id="{552F174B-23A2-4F8E-B36F-49722EF4A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78" name="Imagen 677" hidden="1">
          <a:extLst>
            <a:ext uri="{FF2B5EF4-FFF2-40B4-BE49-F238E27FC236}">
              <a16:creationId xmlns:a16="http://schemas.microsoft.com/office/drawing/2014/main" id="{4538A316-0C64-4352-8AA5-F1E1FFE1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79" name="Imagen 678" hidden="1">
          <a:extLst>
            <a:ext uri="{FF2B5EF4-FFF2-40B4-BE49-F238E27FC236}">
              <a16:creationId xmlns:a16="http://schemas.microsoft.com/office/drawing/2014/main" id="{5FEE73BD-203E-4BBB-A029-319B80C96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680" name="Imagen 679" hidden="1">
          <a:extLst>
            <a:ext uri="{FF2B5EF4-FFF2-40B4-BE49-F238E27FC236}">
              <a16:creationId xmlns:a16="http://schemas.microsoft.com/office/drawing/2014/main" id="{66E5C5B3-D77B-4583-872F-26C6D72F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81" name="Imagen 680" hidden="1">
          <a:extLst>
            <a:ext uri="{FF2B5EF4-FFF2-40B4-BE49-F238E27FC236}">
              <a16:creationId xmlns:a16="http://schemas.microsoft.com/office/drawing/2014/main" id="{204A545E-9C33-4524-9A44-0C1DE8EA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82" name="Imagen 681" hidden="1">
          <a:extLst>
            <a:ext uri="{FF2B5EF4-FFF2-40B4-BE49-F238E27FC236}">
              <a16:creationId xmlns:a16="http://schemas.microsoft.com/office/drawing/2014/main" id="{B97BFE3E-CE37-46E0-AF9A-B3611C2BC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83" name="Imagen 682" hidden="1">
          <a:extLst>
            <a:ext uri="{FF2B5EF4-FFF2-40B4-BE49-F238E27FC236}">
              <a16:creationId xmlns:a16="http://schemas.microsoft.com/office/drawing/2014/main" id="{B9820B90-C40A-4E0E-8D6F-9621AAF6D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684" name="Imagen 683" hidden="1">
          <a:extLst>
            <a:ext uri="{FF2B5EF4-FFF2-40B4-BE49-F238E27FC236}">
              <a16:creationId xmlns:a16="http://schemas.microsoft.com/office/drawing/2014/main" id="{B7278714-7C41-4403-903F-85CE55144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92" name="Imagen 691" hidden="1">
          <a:extLst>
            <a:ext uri="{FF2B5EF4-FFF2-40B4-BE49-F238E27FC236}">
              <a16:creationId xmlns:a16="http://schemas.microsoft.com/office/drawing/2014/main" id="{9FC8E5F6-81F8-4978-B0BA-6301DC720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93" name="Imagen 692" hidden="1">
          <a:extLst>
            <a:ext uri="{FF2B5EF4-FFF2-40B4-BE49-F238E27FC236}">
              <a16:creationId xmlns:a16="http://schemas.microsoft.com/office/drawing/2014/main" id="{142FA02B-6AAE-4ECA-AA72-70113235F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694" name="Imagen 693" hidden="1">
          <a:extLst>
            <a:ext uri="{FF2B5EF4-FFF2-40B4-BE49-F238E27FC236}">
              <a16:creationId xmlns:a16="http://schemas.microsoft.com/office/drawing/2014/main" id="{840ADDB5-D6C9-4B03-BFF9-4472FC81A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95" name="Imagen 694" hidden="1">
          <a:extLst>
            <a:ext uri="{FF2B5EF4-FFF2-40B4-BE49-F238E27FC236}">
              <a16:creationId xmlns:a16="http://schemas.microsoft.com/office/drawing/2014/main" id="{45B74118-F9BC-4F57-BEA6-7DE1BE048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96" name="Imagen 695" hidden="1">
          <a:extLst>
            <a:ext uri="{FF2B5EF4-FFF2-40B4-BE49-F238E27FC236}">
              <a16:creationId xmlns:a16="http://schemas.microsoft.com/office/drawing/2014/main" id="{971D8806-5CDA-45B1-8C8E-24CEC8F6F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95325" cy="323850"/>
    <xdr:pic>
      <xdr:nvPicPr>
        <xdr:cNvPr id="697" name="Picture 215" hidden="1">
          <a:extLst>
            <a:ext uri="{FF2B5EF4-FFF2-40B4-BE49-F238E27FC236}">
              <a16:creationId xmlns:a16="http://schemas.microsoft.com/office/drawing/2014/main" id="{F4670768-00E1-4554-A020-94EF20101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95325" cy="323850"/>
    <xdr:pic>
      <xdr:nvPicPr>
        <xdr:cNvPr id="698" name="Picture 215" hidden="1">
          <a:extLst>
            <a:ext uri="{FF2B5EF4-FFF2-40B4-BE49-F238E27FC236}">
              <a16:creationId xmlns:a16="http://schemas.microsoft.com/office/drawing/2014/main" id="{F85C5CBE-F9DD-4F11-8A5B-5F464E99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95325" cy="323850"/>
    <xdr:pic>
      <xdr:nvPicPr>
        <xdr:cNvPr id="706" name="Picture 215" hidden="1">
          <a:extLst>
            <a:ext uri="{FF2B5EF4-FFF2-40B4-BE49-F238E27FC236}">
              <a16:creationId xmlns:a16="http://schemas.microsoft.com/office/drawing/2014/main" id="{39B731A8-8890-4B1E-931F-711AFB854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95325" cy="323850"/>
    <xdr:pic>
      <xdr:nvPicPr>
        <xdr:cNvPr id="707" name="Picture 215" hidden="1">
          <a:extLst>
            <a:ext uri="{FF2B5EF4-FFF2-40B4-BE49-F238E27FC236}">
              <a16:creationId xmlns:a16="http://schemas.microsoft.com/office/drawing/2014/main" id="{0FB08AFA-A758-40C8-9B00-F8A01E396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95325" cy="323850"/>
    <xdr:pic>
      <xdr:nvPicPr>
        <xdr:cNvPr id="708" name="Picture 215" hidden="1">
          <a:extLst>
            <a:ext uri="{FF2B5EF4-FFF2-40B4-BE49-F238E27FC236}">
              <a16:creationId xmlns:a16="http://schemas.microsoft.com/office/drawing/2014/main" id="{26616124-40CB-494A-B78F-8E60C7FC8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95325" cy="323850"/>
    <xdr:pic>
      <xdr:nvPicPr>
        <xdr:cNvPr id="709" name="Picture 215" hidden="1">
          <a:extLst>
            <a:ext uri="{FF2B5EF4-FFF2-40B4-BE49-F238E27FC236}">
              <a16:creationId xmlns:a16="http://schemas.microsoft.com/office/drawing/2014/main" id="{BAE9A7ED-4890-48EB-B29E-521EF2267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95325" cy="323850"/>
    <xdr:pic>
      <xdr:nvPicPr>
        <xdr:cNvPr id="710" name="Picture 215" hidden="1">
          <a:extLst>
            <a:ext uri="{FF2B5EF4-FFF2-40B4-BE49-F238E27FC236}">
              <a16:creationId xmlns:a16="http://schemas.microsoft.com/office/drawing/2014/main" id="{4285FE21-E1D7-41C3-A994-704CDC08C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20103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711" name="Imagen 710" hidden="1">
          <a:extLst>
            <a:ext uri="{FF2B5EF4-FFF2-40B4-BE49-F238E27FC236}">
              <a16:creationId xmlns:a16="http://schemas.microsoft.com/office/drawing/2014/main" id="{B21D2A98-FF86-4E11-BC18-FF2B6E278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712" name="Imagen 711" hidden="1">
          <a:extLst>
            <a:ext uri="{FF2B5EF4-FFF2-40B4-BE49-F238E27FC236}">
              <a16:creationId xmlns:a16="http://schemas.microsoft.com/office/drawing/2014/main" id="{DC4F8976-0164-4F1A-B1FB-226F82ED9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720" name="Imagen 719" hidden="1">
          <a:extLst>
            <a:ext uri="{FF2B5EF4-FFF2-40B4-BE49-F238E27FC236}">
              <a16:creationId xmlns:a16="http://schemas.microsoft.com/office/drawing/2014/main" id="{7F4CE0C7-1491-4311-B052-00B016A21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721" name="Imagen 720" hidden="1">
          <a:extLst>
            <a:ext uri="{FF2B5EF4-FFF2-40B4-BE49-F238E27FC236}">
              <a16:creationId xmlns:a16="http://schemas.microsoft.com/office/drawing/2014/main" id="{E8BCEBFD-C469-40B9-B697-CD29E719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302</xdr:row>
      <xdr:rowOff>0</xdr:rowOff>
    </xdr:from>
    <xdr:ext cx="674862" cy="323850"/>
    <xdr:pic>
      <xdr:nvPicPr>
        <xdr:cNvPr id="722" name="Imagen 721" hidden="1">
          <a:extLst>
            <a:ext uri="{FF2B5EF4-FFF2-40B4-BE49-F238E27FC236}">
              <a16:creationId xmlns:a16="http://schemas.microsoft.com/office/drawing/2014/main" id="{E87F790C-1828-4D50-94D0-3C3C79F63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3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723" name="Imagen 722" hidden="1">
          <a:extLst>
            <a:ext uri="{FF2B5EF4-FFF2-40B4-BE49-F238E27FC236}">
              <a16:creationId xmlns:a16="http://schemas.microsoft.com/office/drawing/2014/main" id="{CB7410C2-D7A2-41C7-8A6D-40337D785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724" name="Imagen 723" hidden="1">
          <a:extLst>
            <a:ext uri="{FF2B5EF4-FFF2-40B4-BE49-F238E27FC236}">
              <a16:creationId xmlns:a16="http://schemas.microsoft.com/office/drawing/2014/main" id="{85917508-7EBD-4D68-B6E7-239115EFB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70772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133350</xdr:colOff>
      <xdr:row>328</xdr:row>
      <xdr:rowOff>171450</xdr:rowOff>
    </xdr:from>
    <xdr:to>
      <xdr:col>6</xdr:col>
      <xdr:colOff>1066800</xdr:colOff>
      <xdr:row>332</xdr:row>
      <xdr:rowOff>171450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1728C622-6958-4AE9-A0FA-A482490B0B42}"/>
            </a:ext>
          </a:extLst>
        </xdr:cNvPr>
        <xdr:cNvSpPr/>
      </xdr:nvSpPr>
      <xdr:spPr>
        <a:xfrm>
          <a:off x="6934200" y="97459800"/>
          <a:ext cx="933450" cy="733425"/>
        </a:xfrm>
        <a:prstGeom prst="rect">
          <a:avLst/>
        </a:prstGeom>
        <a:solidFill>
          <a:srgbClr val="000000"/>
        </a:solidFill>
        <a:ln w="12700">
          <a:solidFill>
            <a:srgbClr val="00000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rgbClr val="FFFFFF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0</xdr:col>
      <xdr:colOff>0</xdr:colOff>
      <xdr:row>327</xdr:row>
      <xdr:rowOff>180975</xdr:rowOff>
    </xdr:from>
    <xdr:to>
      <xdr:col>5</xdr:col>
      <xdr:colOff>0</xdr:colOff>
      <xdr:row>333</xdr:row>
      <xdr:rowOff>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50922E6-3C39-44E1-955D-343146C8734A}"/>
            </a:ext>
          </a:extLst>
        </xdr:cNvPr>
        <xdr:cNvSpPr/>
      </xdr:nvSpPr>
      <xdr:spPr>
        <a:xfrm>
          <a:off x="0" y="97278825"/>
          <a:ext cx="6067425" cy="933450"/>
        </a:xfrm>
        <a:prstGeom prst="rect">
          <a:avLst/>
        </a:prstGeom>
        <a:solidFill>
          <a:srgbClr val="000000"/>
        </a:solidFill>
        <a:ln w="12700">
          <a:solidFill>
            <a:srgbClr val="00000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rgbClr val="FFFFFF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4</xdr:col>
      <xdr:colOff>838200</xdr:colOff>
      <xdr:row>328</xdr:row>
      <xdr:rowOff>171450</xdr:rowOff>
    </xdr:from>
    <xdr:to>
      <xdr:col>6</xdr:col>
      <xdr:colOff>171450</xdr:colOff>
      <xdr:row>332</xdr:row>
      <xdr:rowOff>171450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681CB522-F6DF-4BCA-A95F-CCF08BCB5D79}"/>
            </a:ext>
          </a:extLst>
        </xdr:cNvPr>
        <xdr:cNvSpPr/>
      </xdr:nvSpPr>
      <xdr:spPr>
        <a:xfrm>
          <a:off x="6019800" y="97459800"/>
          <a:ext cx="952500" cy="733425"/>
        </a:xfrm>
        <a:prstGeom prst="rect">
          <a:avLst/>
        </a:prstGeom>
        <a:solidFill>
          <a:srgbClr val="000000"/>
        </a:solidFill>
        <a:ln w="12700">
          <a:solidFill>
            <a:srgbClr val="00000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rgbClr val="FFFFFF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0</xdr:col>
      <xdr:colOff>0</xdr:colOff>
      <xdr:row>328</xdr:row>
      <xdr:rowOff>19050</xdr:rowOff>
    </xdr:from>
    <xdr:to>
      <xdr:col>6</xdr:col>
      <xdr:colOff>400050</xdr:colOff>
      <xdr:row>333</xdr:row>
      <xdr:rowOff>9526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8175102-DD6D-49CF-B956-850454BCF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97307400"/>
          <a:ext cx="7200900" cy="914400"/>
        </a:xfrm>
        <a:prstGeom prst="rect">
          <a:avLst/>
        </a:prstGeom>
      </xdr:spPr>
    </xdr:pic>
    <xdr:clientData/>
  </xdr:twoCellAnchor>
  <xdr:oneCellAnchor>
    <xdr:from>
      <xdr:col>3</xdr:col>
      <xdr:colOff>231321</xdr:colOff>
      <xdr:row>63</xdr:row>
      <xdr:rowOff>61232</xdr:rowOff>
    </xdr:from>
    <xdr:ext cx="355147" cy="352672"/>
    <xdr:pic>
      <xdr:nvPicPr>
        <xdr:cNvPr id="650" name="Imagen 649" descr="http://www.blueclownfish.com/images/ap/img/producto/aquamedic-productos/ozonebooster.jpg">
          <a:extLst>
            <a:ext uri="{FF2B5EF4-FFF2-40B4-BE49-F238E27FC236}">
              <a16:creationId xmlns:a16="http://schemas.microsoft.com/office/drawing/2014/main" id="{1E132818-AF48-4F7D-8767-5F584A6A4957}"/>
            </a:ext>
            <a:ext uri="{147F2762-F138-4A5C-976F-8EAC2B608ADB}">
              <a16:predDERef xmlns:a16="http://schemas.microsoft.com/office/drawing/2014/main" pre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0214" y="13906500"/>
          <a:ext cx="355147" cy="35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Copia%20de%20AM-Price%20list%202021-EX%20-%20Main%20list_Juni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 refreshError="1">
        <row r="14">
          <cell r="C14">
            <v>4025901143522</v>
          </cell>
        </row>
        <row r="316">
          <cell r="C316">
            <v>4025901143133</v>
          </cell>
        </row>
        <row r="317">
          <cell r="A317" t="str">
            <v>502.110</v>
          </cell>
          <cell r="C317">
            <v>4025901139778</v>
          </cell>
        </row>
        <row r="318">
          <cell r="A318" t="str">
            <v>502.130</v>
          </cell>
          <cell r="C318">
            <v>4025901139785</v>
          </cell>
        </row>
        <row r="327">
          <cell r="C327">
            <v>4025901144031</v>
          </cell>
        </row>
        <row r="342">
          <cell r="C342">
            <v>4025901143263</v>
          </cell>
        </row>
        <row r="351">
          <cell r="C351">
            <v>4025901143355</v>
          </cell>
        </row>
        <row r="465">
          <cell r="C465">
            <v>4025901137859</v>
          </cell>
        </row>
        <row r="503">
          <cell r="A503" t="str">
            <v>U710.050</v>
          </cell>
        </row>
        <row r="509">
          <cell r="C509">
            <v>4025901144994</v>
          </cell>
        </row>
        <row r="511">
          <cell r="C511">
            <v>4025901144970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33"/>
  <sheetViews>
    <sheetView tabSelected="1" topLeftCell="A317" zoomScale="112" zoomScaleNormal="112" zoomScalePageLayoutView="200" workbookViewId="0">
      <selection activeCell="C306" sqref="C306"/>
    </sheetView>
  </sheetViews>
  <sheetFormatPr baseColWidth="10" defaultColWidth="9.109375" defaultRowHeight="15"/>
  <cols>
    <col min="1" max="1" width="15.33203125" style="2" customWidth="1"/>
    <col min="2" max="2" width="8.44140625" style="134" customWidth="1"/>
    <col min="3" max="3" width="45.44140625" style="318" customWidth="1"/>
    <col min="4" max="4" width="8.5546875" style="1" customWidth="1"/>
    <col min="5" max="5" width="13.33203125" style="173" customWidth="1"/>
    <col min="6" max="6" width="11" style="39" customWidth="1"/>
    <col min="7" max="7" width="16.44140625" style="39" customWidth="1"/>
    <col min="8" max="8" width="16" style="6" customWidth="1"/>
    <col min="9" max="9" width="17.44140625" style="1" customWidth="1"/>
    <col min="10" max="1022" width="11.33203125" style="1"/>
    <col min="1023" max="16384" width="9.109375" style="1"/>
  </cols>
  <sheetData>
    <row r="1" spans="1:21" s="5" customFormat="1">
      <c r="A1" s="26"/>
      <c r="B1" s="26"/>
      <c r="C1" s="307"/>
      <c r="D1" s="26"/>
      <c r="E1" s="156"/>
      <c r="F1" s="57"/>
      <c r="G1" s="75"/>
      <c r="H1" s="77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>
      <c r="A2" s="27"/>
      <c r="B2" s="123"/>
      <c r="C2" s="308"/>
      <c r="D2" s="27"/>
      <c r="E2" s="157"/>
      <c r="F2" s="57"/>
      <c r="G2" s="71"/>
      <c r="H2" s="78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</row>
    <row r="3" spans="1:21">
      <c r="A3" s="28"/>
      <c r="B3" s="123"/>
      <c r="C3" s="308"/>
      <c r="D3" s="28"/>
      <c r="E3" s="158"/>
      <c r="F3" s="57"/>
      <c r="G3" s="71"/>
      <c r="H3" s="78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</row>
    <row r="4" spans="1:21">
      <c r="A4" s="28"/>
      <c r="B4" s="123"/>
      <c r="C4" s="234"/>
      <c r="D4" s="28"/>
      <c r="E4" s="159"/>
      <c r="F4" s="74"/>
      <c r="G4" s="71"/>
      <c r="H4" s="78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</row>
    <row r="5" spans="1:21">
      <c r="A5" s="28"/>
      <c r="B5" s="29"/>
      <c r="C5" s="234"/>
      <c r="D5" s="28"/>
      <c r="E5" s="160"/>
      <c r="F5" s="56"/>
      <c r="G5" s="71"/>
      <c r="H5" s="80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</row>
    <row r="6" spans="1:21" s="5" customFormat="1">
      <c r="A6" s="26"/>
      <c r="B6" s="26"/>
      <c r="C6" s="307"/>
      <c r="D6" s="26"/>
      <c r="E6" s="161"/>
      <c r="F6" s="57"/>
      <c r="G6" s="76"/>
      <c r="H6" s="77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>
      <c r="A7" s="28"/>
      <c r="B7" s="28"/>
      <c r="C7" s="309"/>
      <c r="D7" s="28"/>
      <c r="E7" s="161"/>
      <c r="F7" s="57"/>
      <c r="G7" s="76"/>
      <c r="H7" s="77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</row>
    <row r="8" spans="1:21">
      <c r="A8" s="28"/>
      <c r="B8" s="28"/>
      <c r="C8" s="309"/>
      <c r="D8" s="28"/>
      <c r="E8" s="161"/>
      <c r="F8" s="57"/>
      <c r="G8" s="76"/>
      <c r="H8" s="77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</row>
    <row r="9" spans="1:21">
      <c r="A9" s="28"/>
      <c r="B9" s="28"/>
      <c r="C9" s="309"/>
      <c r="D9" s="28"/>
      <c r="E9" s="161"/>
      <c r="F9" s="57"/>
      <c r="G9" s="76"/>
      <c r="H9" s="77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</row>
    <row r="10" spans="1:21" ht="14.25" customHeight="1" thickBot="1">
      <c r="A10" s="84"/>
      <c r="B10" s="84"/>
      <c r="C10" s="310"/>
      <c r="D10" s="84"/>
      <c r="E10" s="162"/>
      <c r="F10" s="85"/>
      <c r="G10" s="86"/>
      <c r="H10" s="77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</row>
    <row r="11" spans="1:21" s="37" customFormat="1">
      <c r="A11" s="89" t="s">
        <v>0</v>
      </c>
      <c r="B11" s="90" t="s">
        <v>1</v>
      </c>
      <c r="C11" s="90" t="s">
        <v>2</v>
      </c>
      <c r="D11" s="90"/>
      <c r="E11" s="174" t="s">
        <v>3</v>
      </c>
      <c r="F11" s="90" t="s">
        <v>4</v>
      </c>
      <c r="G11" s="91" t="s">
        <v>5</v>
      </c>
      <c r="H11" s="40"/>
      <c r="I11" s="271" t="s">
        <v>6</v>
      </c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</row>
    <row r="12" spans="1:21" ht="15.6" thickBot="1">
      <c r="A12" s="92"/>
      <c r="B12" s="35"/>
      <c r="C12" s="311"/>
      <c r="D12" s="32"/>
      <c r="E12" s="163"/>
      <c r="F12" s="58"/>
      <c r="G12" s="93"/>
      <c r="H12" s="7"/>
      <c r="I12" s="272" t="s">
        <v>7</v>
      </c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</row>
    <row r="13" spans="1:21" s="33" customFormat="1">
      <c r="A13" s="94"/>
      <c r="B13" s="41"/>
      <c r="C13" s="322" t="s">
        <v>8</v>
      </c>
      <c r="D13" s="42"/>
      <c r="E13" s="175"/>
      <c r="F13" s="59"/>
      <c r="G13" s="95"/>
      <c r="H13" s="11"/>
      <c r="I13" s="153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</row>
    <row r="14" spans="1:21" s="5" customFormat="1">
      <c r="A14" s="147" t="s">
        <v>9</v>
      </c>
      <c r="B14" s="126" t="s">
        <v>10</v>
      </c>
      <c r="C14" s="190" t="s">
        <v>11</v>
      </c>
      <c r="D14" s="151"/>
      <c r="E14" s="189">
        <v>14.35</v>
      </c>
      <c r="F14" s="149"/>
      <c r="G14" s="150">
        <f t="shared" ref="G14:G54" si="0">E14*F14</f>
        <v>0</v>
      </c>
      <c r="H14" s="8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s="5" customFormat="1">
      <c r="A15" s="147" t="s">
        <v>12</v>
      </c>
      <c r="B15" s="126" t="s">
        <v>13</v>
      </c>
      <c r="C15" s="190" t="s">
        <v>14</v>
      </c>
      <c r="D15" s="151"/>
      <c r="E15" s="189">
        <v>27.83</v>
      </c>
      <c r="F15" s="149"/>
      <c r="G15" s="150">
        <f t="shared" si="0"/>
        <v>0</v>
      </c>
      <c r="H15" s="8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s="5" customFormat="1">
      <c r="A16" s="147"/>
      <c r="B16" s="197"/>
      <c r="C16" s="198"/>
      <c r="D16" s="199"/>
      <c r="E16" s="200"/>
      <c r="F16" s="201"/>
      <c r="G16" s="202"/>
      <c r="H16" s="8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s="5" customFormat="1">
      <c r="A17" s="191" t="s">
        <v>15</v>
      </c>
      <c r="B17" s="192" t="s">
        <v>16</v>
      </c>
      <c r="C17" s="312" t="s">
        <v>17</v>
      </c>
      <c r="D17" s="193"/>
      <c r="E17" s="203">
        <v>19.510000000000002</v>
      </c>
      <c r="F17" s="204"/>
      <c r="G17" s="205">
        <f>E17*F17</f>
        <v>0</v>
      </c>
      <c r="H17" s="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>
      <c r="A18" s="100"/>
      <c r="B18" s="55"/>
      <c r="C18" s="220"/>
      <c r="D18" s="46"/>
      <c r="E18" s="165"/>
      <c r="F18" s="62"/>
      <c r="G18" s="101"/>
      <c r="H18" s="10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</row>
    <row r="19" spans="1:21" s="33" customFormat="1">
      <c r="A19" s="102"/>
      <c r="B19" s="47"/>
      <c r="C19" s="319" t="s">
        <v>18</v>
      </c>
      <c r="D19" s="48"/>
      <c r="E19" s="176"/>
      <c r="F19" s="63"/>
      <c r="G19" s="103"/>
      <c r="H19" s="11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</row>
    <row r="20" spans="1:21" s="5" customFormat="1">
      <c r="A20" s="147" t="s">
        <v>19</v>
      </c>
      <c r="B20" s="126" t="s">
        <v>20</v>
      </c>
      <c r="C20" s="190" t="s">
        <v>21</v>
      </c>
      <c r="D20" s="148"/>
      <c r="E20" s="189">
        <v>13.44</v>
      </c>
      <c r="F20" s="149"/>
      <c r="G20" s="150">
        <f t="shared" si="0"/>
        <v>0</v>
      </c>
      <c r="H20" s="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1:21" s="5" customFormat="1">
      <c r="A21" s="147" t="s">
        <v>22</v>
      </c>
      <c r="B21" s="126" t="s">
        <v>23</v>
      </c>
      <c r="C21" s="190" t="s">
        <v>24</v>
      </c>
      <c r="D21" s="151"/>
      <c r="E21" s="189">
        <v>50.4</v>
      </c>
      <c r="F21" s="149"/>
      <c r="G21" s="150">
        <f t="shared" si="0"/>
        <v>0</v>
      </c>
      <c r="H21" s="8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1" s="5" customFormat="1">
      <c r="A22" s="147" t="s">
        <v>25</v>
      </c>
      <c r="B22" s="126" t="s">
        <v>26</v>
      </c>
      <c r="C22" s="190" t="s">
        <v>27</v>
      </c>
      <c r="D22" s="148"/>
      <c r="E22" s="189">
        <v>4.08</v>
      </c>
      <c r="F22" s="149"/>
      <c r="G22" s="150">
        <f t="shared" si="0"/>
        <v>0</v>
      </c>
      <c r="H22" s="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1:21" s="5" customFormat="1">
      <c r="A23" s="147" t="s">
        <v>28</v>
      </c>
      <c r="B23" s="126" t="s">
        <v>29</v>
      </c>
      <c r="C23" s="190" t="s">
        <v>30</v>
      </c>
      <c r="D23" s="148"/>
      <c r="E23" s="189">
        <v>2.88</v>
      </c>
      <c r="F23" s="149"/>
      <c r="G23" s="150">
        <f t="shared" si="0"/>
        <v>0</v>
      </c>
      <c r="H23" s="8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1" s="5" customFormat="1">
      <c r="A24" s="147" t="s">
        <v>31</v>
      </c>
      <c r="B24" s="126" t="s">
        <v>32</v>
      </c>
      <c r="C24" s="190" t="s">
        <v>33</v>
      </c>
      <c r="D24" s="148"/>
      <c r="E24" s="189">
        <v>7.4</v>
      </c>
      <c r="F24" s="149"/>
      <c r="G24" s="150">
        <f t="shared" si="0"/>
        <v>0</v>
      </c>
      <c r="H24" s="8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21" s="5" customFormat="1">
      <c r="A25" s="147" t="s">
        <v>34</v>
      </c>
      <c r="B25" s="126" t="s">
        <v>35</v>
      </c>
      <c r="C25" s="190" t="s">
        <v>36</v>
      </c>
      <c r="D25" s="148"/>
      <c r="E25" s="189">
        <v>10.54</v>
      </c>
      <c r="F25" s="149"/>
      <c r="G25" s="150">
        <f t="shared" si="0"/>
        <v>0</v>
      </c>
      <c r="H25" s="8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</row>
    <row r="26" spans="1:21" s="5" customFormat="1">
      <c r="A26" s="147" t="s">
        <v>37</v>
      </c>
      <c r="B26" s="126" t="s">
        <v>38</v>
      </c>
      <c r="C26" s="190" t="s">
        <v>39</v>
      </c>
      <c r="D26" s="151"/>
      <c r="E26" s="189">
        <v>4.76</v>
      </c>
      <c r="F26" s="149"/>
      <c r="G26" s="150">
        <f t="shared" si="0"/>
        <v>0</v>
      </c>
      <c r="H26" s="8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</row>
    <row r="27" spans="1:21" s="5" customFormat="1">
      <c r="A27" s="147"/>
      <c r="B27" s="197"/>
      <c r="C27" s="198"/>
      <c r="D27" s="199"/>
      <c r="E27" s="200"/>
      <c r="F27" s="201"/>
      <c r="G27" s="202"/>
      <c r="H27" s="8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</row>
    <row r="28" spans="1:21" s="5" customFormat="1">
      <c r="A28" s="147" t="s">
        <v>40</v>
      </c>
      <c r="B28" s="126" t="s">
        <v>41</v>
      </c>
      <c r="C28" s="190" t="s">
        <v>42</v>
      </c>
      <c r="D28" s="148"/>
      <c r="E28" s="187">
        <v>69.12</v>
      </c>
      <c r="F28" s="149"/>
      <c r="G28" s="188">
        <f t="shared" si="0"/>
        <v>0</v>
      </c>
      <c r="H28" s="8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</row>
    <row r="29" spans="1:21">
      <c r="A29" s="100"/>
      <c r="B29" s="55"/>
      <c r="C29" s="198"/>
      <c r="D29" s="46"/>
      <c r="E29" s="164"/>
      <c r="F29" s="61"/>
      <c r="G29" s="99"/>
      <c r="H29" s="8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</row>
    <row r="30" spans="1:21" s="5" customFormat="1">
      <c r="A30" s="147" t="s">
        <v>43</v>
      </c>
      <c r="B30" s="126" t="s">
        <v>44</v>
      </c>
      <c r="C30" s="190" t="s">
        <v>45</v>
      </c>
      <c r="D30" s="148"/>
      <c r="E30" s="187">
        <v>44.56</v>
      </c>
      <c r="F30" s="149"/>
      <c r="G30" s="188">
        <f t="shared" si="0"/>
        <v>0</v>
      </c>
      <c r="H30" s="8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</row>
    <row r="31" spans="1:21">
      <c r="A31" s="98"/>
      <c r="B31" s="125"/>
      <c r="C31" s="198"/>
      <c r="D31" s="43"/>
      <c r="E31" s="164"/>
      <c r="F31" s="61"/>
      <c r="G31" s="99"/>
      <c r="H31" s="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</row>
    <row r="32" spans="1:21" s="5" customFormat="1">
      <c r="A32" s="147" t="s">
        <v>46</v>
      </c>
      <c r="B32" s="126" t="s">
        <v>47</v>
      </c>
      <c r="C32" s="190" t="s">
        <v>48</v>
      </c>
      <c r="D32" s="148"/>
      <c r="E32" s="187">
        <v>14.28</v>
      </c>
      <c r="F32" s="149"/>
      <c r="G32" s="188">
        <f t="shared" si="0"/>
        <v>0</v>
      </c>
      <c r="H32" s="8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</row>
    <row r="33" spans="1:21" s="5" customFormat="1">
      <c r="A33" s="209"/>
      <c r="B33" s="326"/>
      <c r="C33" s="327"/>
      <c r="D33" s="328"/>
      <c r="E33" s="200"/>
      <c r="F33" s="201"/>
      <c r="G33" s="202"/>
      <c r="H33" s="1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</row>
    <row r="34" spans="1:21" s="5" customFormat="1">
      <c r="A34" s="147" t="s">
        <v>49</v>
      </c>
      <c r="B34" s="126" t="s">
        <v>50</v>
      </c>
      <c r="C34" s="190" t="s">
        <v>51</v>
      </c>
      <c r="D34" s="148"/>
      <c r="E34" s="187">
        <v>13</v>
      </c>
      <c r="F34" s="149"/>
      <c r="G34" s="188">
        <f t="shared" si="0"/>
        <v>0</v>
      </c>
      <c r="H34" s="8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</row>
    <row r="35" spans="1:21">
      <c r="A35" s="104"/>
      <c r="B35" s="127"/>
      <c r="C35" s="198"/>
      <c r="D35" s="49"/>
      <c r="E35" s="164"/>
      <c r="F35" s="61"/>
      <c r="G35" s="99"/>
      <c r="H35" s="12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</row>
    <row r="36" spans="1:21" s="5" customFormat="1">
      <c r="A36" s="147" t="s">
        <v>52</v>
      </c>
      <c r="B36" s="126" t="s">
        <v>53</v>
      </c>
      <c r="C36" s="190" t="s">
        <v>54</v>
      </c>
      <c r="D36" s="151"/>
      <c r="E36" s="187">
        <v>113.4</v>
      </c>
      <c r="F36" s="149"/>
      <c r="G36" s="188">
        <f t="shared" si="0"/>
        <v>0</v>
      </c>
      <c r="H36" s="8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</row>
    <row r="37" spans="1:21">
      <c r="A37" s="98"/>
      <c r="B37" s="125"/>
      <c r="C37" s="220"/>
      <c r="D37" s="43"/>
      <c r="E37" s="165"/>
      <c r="F37" s="62"/>
      <c r="G37" s="101"/>
      <c r="H37" s="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</row>
    <row r="38" spans="1:21" s="5" customFormat="1">
      <c r="A38" s="147" t="s">
        <v>55</v>
      </c>
      <c r="B38" s="126" t="s">
        <v>56</v>
      </c>
      <c r="C38" s="190" t="s">
        <v>57</v>
      </c>
      <c r="D38" s="151"/>
      <c r="E38" s="187">
        <v>1.46</v>
      </c>
      <c r="F38" s="149"/>
      <c r="G38" s="188">
        <f t="shared" si="0"/>
        <v>0</v>
      </c>
      <c r="H38" s="8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>
      <c r="A39" s="98"/>
      <c r="B39" s="125"/>
      <c r="C39" s="220"/>
      <c r="D39" s="43"/>
      <c r="E39" s="165"/>
      <c r="F39" s="62"/>
      <c r="G39" s="101"/>
      <c r="H39" s="15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</row>
    <row r="40" spans="1:21" s="33" customFormat="1">
      <c r="A40" s="106"/>
      <c r="B40" s="129"/>
      <c r="C40" s="319" t="s">
        <v>58</v>
      </c>
      <c r="D40" s="51"/>
      <c r="E40" s="177"/>
      <c r="F40" s="65"/>
      <c r="G40" s="103"/>
      <c r="H40" s="18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</row>
    <row r="41" spans="1:21" s="212" customFormat="1">
      <c r="A41" s="210">
        <v>4025901139105</v>
      </c>
      <c r="B41" s="126" t="s">
        <v>59</v>
      </c>
      <c r="C41" s="190" t="s">
        <v>60</v>
      </c>
      <c r="D41" s="148"/>
      <c r="E41" s="189">
        <v>44.06</v>
      </c>
      <c r="F41" s="149"/>
      <c r="G41" s="150">
        <f t="shared" si="0"/>
        <v>0</v>
      </c>
      <c r="H41" s="13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</row>
    <row r="42" spans="1:21" s="5" customFormat="1">
      <c r="A42" s="147" t="s">
        <v>61</v>
      </c>
      <c r="B42" s="126" t="s">
        <v>62</v>
      </c>
      <c r="C42" s="190" t="s">
        <v>63</v>
      </c>
      <c r="D42" s="151"/>
      <c r="E42" s="189">
        <v>5.1537500000000005</v>
      </c>
      <c r="F42" s="149"/>
      <c r="G42" s="150">
        <f t="shared" si="0"/>
        <v>0</v>
      </c>
      <c r="H42" s="8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</row>
    <row r="43" spans="1:21" s="5" customFormat="1">
      <c r="A43" s="147" t="s">
        <v>64</v>
      </c>
      <c r="B43" s="126" t="s">
        <v>65</v>
      </c>
      <c r="C43" s="190" t="s">
        <v>66</v>
      </c>
      <c r="D43" s="151"/>
      <c r="E43" s="189">
        <v>11.73</v>
      </c>
      <c r="F43" s="149"/>
      <c r="G43" s="150">
        <f t="shared" si="0"/>
        <v>0</v>
      </c>
      <c r="H43" s="8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</row>
    <row r="44" spans="1:21">
      <c r="A44" s="100"/>
      <c r="B44" s="55"/>
      <c r="C44" s="198"/>
      <c r="D44" s="45"/>
      <c r="E44" s="164"/>
      <c r="F44" s="64"/>
      <c r="G44" s="99"/>
      <c r="H44" s="8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</row>
    <row r="45" spans="1:21" s="5" customFormat="1">
      <c r="A45" s="147" t="s">
        <v>67</v>
      </c>
      <c r="B45" s="126" t="s">
        <v>68</v>
      </c>
      <c r="C45" s="190" t="s">
        <v>69</v>
      </c>
      <c r="D45" s="151"/>
      <c r="E45" s="189">
        <v>24.65</v>
      </c>
      <c r="F45" s="149"/>
      <c r="G45" s="150">
        <f t="shared" si="0"/>
        <v>0</v>
      </c>
      <c r="H45" s="8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</row>
    <row r="46" spans="1:21" s="5" customFormat="1">
      <c r="A46" s="191" t="s">
        <v>70</v>
      </c>
      <c r="B46" s="192" t="s">
        <v>71</v>
      </c>
      <c r="C46" s="190" t="s">
        <v>72</v>
      </c>
      <c r="D46" s="215"/>
      <c r="E46" s="194">
        <v>33.9</v>
      </c>
      <c r="F46" s="195"/>
      <c r="G46" s="196">
        <f t="shared" si="0"/>
        <v>0</v>
      </c>
      <c r="H46" s="8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</row>
    <row r="47" spans="1:21" s="5" customFormat="1">
      <c r="A47" s="213">
        <v>4025901117479</v>
      </c>
      <c r="B47" s="216" t="s">
        <v>73</v>
      </c>
      <c r="C47" s="190" t="s">
        <v>74</v>
      </c>
      <c r="D47" s="217"/>
      <c r="E47" s="189">
        <v>4.25</v>
      </c>
      <c r="F47" s="149"/>
      <c r="G47" s="150">
        <f t="shared" si="0"/>
        <v>0</v>
      </c>
      <c r="H47" s="218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1" s="281" customFormat="1" ht="13.95" customHeight="1">
      <c r="A48" s="273">
        <f>[1]Tabelle1!$C$351</f>
        <v>4025901143355</v>
      </c>
      <c r="B48" s="274">
        <v>65960</v>
      </c>
      <c r="C48" s="313" t="s">
        <v>75</v>
      </c>
      <c r="D48" s="275"/>
      <c r="E48" s="276">
        <v>9.2799999999999994</v>
      </c>
      <c r="F48" s="277"/>
      <c r="G48" s="278">
        <f t="shared" si="0"/>
        <v>0</v>
      </c>
      <c r="H48" s="279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</row>
    <row r="49" spans="1:21" s="281" customFormat="1" ht="13.95" customHeight="1">
      <c r="A49" s="273">
        <f>[1]Tabelle1!$C$316</f>
        <v>4025901143133</v>
      </c>
      <c r="B49" s="274" t="s">
        <v>76</v>
      </c>
      <c r="C49" s="313" t="s">
        <v>77</v>
      </c>
      <c r="D49" s="275"/>
      <c r="E49" s="276">
        <v>8.67</v>
      </c>
      <c r="F49" s="277"/>
      <c r="G49" s="278">
        <f t="shared" ref="G49" si="1">E49*F49</f>
        <v>0</v>
      </c>
      <c r="H49" s="279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</row>
    <row r="50" spans="1:21" s="281" customFormat="1" ht="13.95" customHeight="1">
      <c r="A50" s="273">
        <f>[1]Tabelle1!$C$342</f>
        <v>4025901143263</v>
      </c>
      <c r="B50" s="274">
        <v>599950</v>
      </c>
      <c r="C50" s="313" t="s">
        <v>78</v>
      </c>
      <c r="D50" s="275"/>
      <c r="E50" s="276">
        <v>7.47</v>
      </c>
      <c r="F50" s="277"/>
      <c r="G50" s="278">
        <f t="shared" ref="G50" si="2">E50*F50</f>
        <v>0</v>
      </c>
      <c r="H50" s="279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</row>
    <row r="51" spans="1:21">
      <c r="A51" s="105"/>
      <c r="B51" s="128"/>
      <c r="C51" s="220"/>
      <c r="D51" s="52"/>
      <c r="E51" s="165"/>
      <c r="F51" s="64"/>
      <c r="G51" s="101"/>
      <c r="H51" s="17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</row>
    <row r="52" spans="1:21" s="33" customFormat="1">
      <c r="A52" s="106"/>
      <c r="B52" s="129"/>
      <c r="C52" s="319" t="s">
        <v>79</v>
      </c>
      <c r="D52" s="51"/>
      <c r="E52" s="177"/>
      <c r="F52" s="65"/>
      <c r="G52" s="103"/>
      <c r="H52" s="18"/>
      <c r="I52" s="83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</row>
    <row r="53" spans="1:21" s="5" customFormat="1">
      <c r="A53" s="147" t="s">
        <v>80</v>
      </c>
      <c r="B53" s="126" t="s">
        <v>81</v>
      </c>
      <c r="C53" s="190" t="s">
        <v>82</v>
      </c>
      <c r="D53" s="151"/>
      <c r="E53" s="189">
        <v>10.050000000000001</v>
      </c>
      <c r="F53" s="149"/>
      <c r="G53" s="150">
        <f t="shared" si="0"/>
        <v>0</v>
      </c>
      <c r="H53" s="8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1" s="5" customFormat="1">
      <c r="A54" s="147" t="s">
        <v>83</v>
      </c>
      <c r="B54" s="126" t="s">
        <v>84</v>
      </c>
      <c r="C54" s="190" t="s">
        <v>85</v>
      </c>
      <c r="D54" s="151"/>
      <c r="E54" s="189">
        <v>57.75</v>
      </c>
      <c r="F54" s="149"/>
      <c r="G54" s="150">
        <f t="shared" si="0"/>
        <v>0</v>
      </c>
      <c r="H54" s="8"/>
    </row>
    <row r="55" spans="1:21" s="284" customFormat="1">
      <c r="A55" s="241" t="s">
        <v>86</v>
      </c>
      <c r="B55" s="242" t="s">
        <v>87</v>
      </c>
      <c r="C55" s="190" t="s">
        <v>88</v>
      </c>
      <c r="D55" s="282"/>
      <c r="E55" s="276">
        <v>12.92</v>
      </c>
      <c r="F55" s="277"/>
      <c r="G55" s="278">
        <f t="shared" ref="G55" si="3">E55*F55</f>
        <v>0</v>
      </c>
      <c r="H55" s="283"/>
    </row>
    <row r="56" spans="1:21" s="5" customFormat="1">
      <c r="A56" s="206"/>
      <c r="B56" s="207"/>
      <c r="C56" s="220"/>
      <c r="D56" s="208"/>
      <c r="E56" s="221"/>
      <c r="F56" s="222"/>
      <c r="G56" s="223"/>
      <c r="H56" s="15"/>
    </row>
    <row r="57" spans="1:21" s="247" customFormat="1">
      <c r="A57" s="106"/>
      <c r="B57" s="129"/>
      <c r="C57" s="319" t="s">
        <v>89</v>
      </c>
      <c r="D57" s="51"/>
      <c r="E57" s="245"/>
      <c r="F57" s="65"/>
      <c r="G57" s="103"/>
      <c r="H57" s="246"/>
    </row>
    <row r="58" spans="1:21" s="5" customFormat="1">
      <c r="A58" s="147" t="s">
        <v>90</v>
      </c>
      <c r="B58" s="126" t="s">
        <v>91</v>
      </c>
      <c r="C58" s="190" t="s">
        <v>92</v>
      </c>
      <c r="D58" s="151"/>
      <c r="E58" s="189">
        <v>133.5</v>
      </c>
      <c r="F58" s="149"/>
      <c r="G58" s="150">
        <f t="shared" ref="G58:G98" si="4">E58*F58</f>
        <v>0</v>
      </c>
      <c r="H58" s="8"/>
    </row>
    <row r="59" spans="1:21" s="5" customFormat="1">
      <c r="A59" s="147" t="s">
        <v>93</v>
      </c>
      <c r="B59" s="126" t="s">
        <v>94</v>
      </c>
      <c r="C59" s="190" t="s">
        <v>95</v>
      </c>
      <c r="D59" s="148"/>
      <c r="E59" s="189">
        <v>238.5</v>
      </c>
      <c r="F59" s="149"/>
      <c r="G59" s="150">
        <f t="shared" si="4"/>
        <v>0</v>
      </c>
      <c r="H59" s="8"/>
    </row>
    <row r="60" spans="1:21" s="5" customFormat="1">
      <c r="A60" s="147" t="s">
        <v>96</v>
      </c>
      <c r="B60" s="126" t="s">
        <v>97</v>
      </c>
      <c r="C60" s="190" t="s">
        <v>98</v>
      </c>
      <c r="D60" s="148"/>
      <c r="E60" s="189">
        <v>268.5</v>
      </c>
      <c r="F60" s="149"/>
      <c r="G60" s="150">
        <f t="shared" si="4"/>
        <v>0</v>
      </c>
      <c r="H60" s="8"/>
    </row>
    <row r="61" spans="1:21" s="5" customFormat="1">
      <c r="A61" s="206"/>
      <c r="B61" s="207"/>
      <c r="C61" s="198"/>
      <c r="D61" s="224"/>
      <c r="E61" s="200"/>
      <c r="F61" s="222"/>
      <c r="G61" s="202"/>
      <c r="H61" s="18"/>
    </row>
    <row r="62" spans="1:21" s="5" customFormat="1">
      <c r="A62" s="147" t="s">
        <v>99</v>
      </c>
      <c r="B62" s="126" t="s">
        <v>100</v>
      </c>
      <c r="C62" s="190" t="s">
        <v>101</v>
      </c>
      <c r="D62" s="151"/>
      <c r="E62" s="189">
        <v>220.5</v>
      </c>
      <c r="F62" s="149"/>
      <c r="G62" s="150">
        <f t="shared" si="4"/>
        <v>0</v>
      </c>
      <c r="H62" s="8"/>
    </row>
    <row r="63" spans="1:21" s="5" customFormat="1">
      <c r="A63" s="147"/>
      <c r="B63" s="197"/>
      <c r="C63" s="198"/>
      <c r="D63" s="226"/>
      <c r="E63" s="200"/>
      <c r="F63" s="222"/>
      <c r="G63" s="202"/>
      <c r="H63" s="8"/>
    </row>
    <row r="64" spans="1:21" s="5" customFormat="1">
      <c r="A64" s="147" t="s">
        <v>102</v>
      </c>
      <c r="B64" s="126" t="s">
        <v>103</v>
      </c>
      <c r="C64" s="190" t="s">
        <v>104</v>
      </c>
      <c r="D64" s="151"/>
      <c r="E64" s="189">
        <v>58.28</v>
      </c>
      <c r="F64" s="149"/>
      <c r="G64" s="150">
        <f t="shared" si="4"/>
        <v>0</v>
      </c>
      <c r="H64" s="8"/>
    </row>
    <row r="65" spans="1:8" s="5" customFormat="1">
      <c r="A65" s="147" t="s">
        <v>105</v>
      </c>
      <c r="B65" s="126" t="s">
        <v>106</v>
      </c>
      <c r="C65" s="190" t="s">
        <v>107</v>
      </c>
      <c r="D65" s="148"/>
      <c r="E65" s="189">
        <v>10.45</v>
      </c>
      <c r="F65" s="149"/>
      <c r="G65" s="150">
        <f t="shared" si="4"/>
        <v>0</v>
      </c>
      <c r="H65" s="8"/>
    </row>
    <row r="66" spans="1:8" s="5" customFormat="1">
      <c r="A66" s="147"/>
      <c r="B66" s="197"/>
      <c r="C66" s="227"/>
      <c r="D66" s="226"/>
      <c r="E66" s="228"/>
      <c r="F66" s="222"/>
      <c r="G66" s="225"/>
      <c r="H66" s="8"/>
    </row>
    <row r="67" spans="1:8" s="5" customFormat="1">
      <c r="A67" s="147" t="s">
        <v>108</v>
      </c>
      <c r="B67" s="126" t="s">
        <v>109</v>
      </c>
      <c r="C67" s="190" t="s">
        <v>110</v>
      </c>
      <c r="D67" s="151"/>
      <c r="E67" s="189">
        <v>29.3</v>
      </c>
      <c r="F67" s="149"/>
      <c r="G67" s="150">
        <f t="shared" si="4"/>
        <v>0</v>
      </c>
      <c r="H67" s="8"/>
    </row>
    <row r="68" spans="1:8" s="5" customFormat="1">
      <c r="A68" s="147" t="s">
        <v>111</v>
      </c>
      <c r="B68" s="126" t="s">
        <v>112</v>
      </c>
      <c r="C68" s="190" t="s">
        <v>113</v>
      </c>
      <c r="D68" s="148"/>
      <c r="E68" s="189">
        <v>30.92</v>
      </c>
      <c r="F68" s="149"/>
      <c r="G68" s="150">
        <f t="shared" si="4"/>
        <v>0</v>
      </c>
      <c r="H68" s="8"/>
    </row>
    <row r="69" spans="1:8" s="5" customFormat="1">
      <c r="A69" s="147" t="s">
        <v>114</v>
      </c>
      <c r="B69" s="126" t="s">
        <v>115</v>
      </c>
      <c r="C69" s="190" t="s">
        <v>116</v>
      </c>
      <c r="D69" s="151"/>
      <c r="E69" s="189">
        <v>33.33</v>
      </c>
      <c r="F69" s="149"/>
      <c r="G69" s="150">
        <f t="shared" si="4"/>
        <v>0</v>
      </c>
      <c r="H69" s="8"/>
    </row>
    <row r="70" spans="1:8" s="5" customFormat="1">
      <c r="A70" s="147" t="s">
        <v>117</v>
      </c>
      <c r="B70" s="126" t="s">
        <v>118</v>
      </c>
      <c r="C70" s="190" t="s">
        <v>119</v>
      </c>
      <c r="D70" s="151"/>
      <c r="E70" s="189">
        <v>40.53</v>
      </c>
      <c r="F70" s="149"/>
      <c r="G70" s="150">
        <f t="shared" si="4"/>
        <v>0</v>
      </c>
      <c r="H70" s="8"/>
    </row>
    <row r="71" spans="1:8" s="5" customFormat="1">
      <c r="A71" s="231"/>
      <c r="B71" s="232"/>
      <c r="C71" s="198"/>
      <c r="D71" s="233"/>
      <c r="E71" s="200"/>
      <c r="F71" s="222"/>
      <c r="G71" s="202"/>
      <c r="H71" s="14"/>
    </row>
    <row r="72" spans="1:8" s="5" customFormat="1">
      <c r="A72" s="147" t="s">
        <v>120</v>
      </c>
      <c r="B72" s="126" t="s">
        <v>121</v>
      </c>
      <c r="C72" s="190" t="s">
        <v>122</v>
      </c>
      <c r="D72" s="151"/>
      <c r="E72" s="189">
        <v>44.55</v>
      </c>
      <c r="F72" s="149"/>
      <c r="G72" s="150">
        <f t="shared" si="4"/>
        <v>0</v>
      </c>
      <c r="H72" s="8"/>
    </row>
    <row r="73" spans="1:8" s="5" customFormat="1">
      <c r="A73" s="147" t="s">
        <v>123</v>
      </c>
      <c r="B73" s="126" t="s">
        <v>124</v>
      </c>
      <c r="C73" s="190" t="s">
        <v>125</v>
      </c>
      <c r="D73" s="151"/>
      <c r="E73" s="189">
        <v>86.25</v>
      </c>
      <c r="F73" s="149"/>
      <c r="G73" s="150">
        <f t="shared" si="4"/>
        <v>0</v>
      </c>
      <c r="H73" s="8"/>
    </row>
    <row r="74" spans="1:8" s="5" customFormat="1">
      <c r="A74" s="147" t="s">
        <v>126</v>
      </c>
      <c r="B74" s="126" t="s">
        <v>127</v>
      </c>
      <c r="C74" s="190" t="s">
        <v>128</v>
      </c>
      <c r="D74" s="151"/>
      <c r="E74" s="189">
        <v>52.2</v>
      </c>
      <c r="F74" s="149"/>
      <c r="G74" s="150">
        <f>E74*F74</f>
        <v>0</v>
      </c>
      <c r="H74" s="8"/>
    </row>
    <row r="75" spans="1:8" s="5" customFormat="1">
      <c r="A75" s="147" t="s">
        <v>129</v>
      </c>
      <c r="B75" s="126" t="s">
        <v>130</v>
      </c>
      <c r="C75" s="190" t="s">
        <v>131</v>
      </c>
      <c r="D75" s="151"/>
      <c r="E75" s="189">
        <v>60</v>
      </c>
      <c r="F75" s="149"/>
      <c r="G75" s="150">
        <f t="shared" si="4"/>
        <v>0</v>
      </c>
      <c r="H75" s="8"/>
    </row>
    <row r="76" spans="1:8" s="5" customFormat="1">
      <c r="A76" s="147" t="s">
        <v>132</v>
      </c>
      <c r="B76" s="126" t="s">
        <v>133</v>
      </c>
      <c r="C76" s="190" t="s">
        <v>134</v>
      </c>
      <c r="D76" s="151"/>
      <c r="E76" s="189">
        <v>75</v>
      </c>
      <c r="F76" s="149"/>
      <c r="G76" s="150">
        <f t="shared" si="4"/>
        <v>0</v>
      </c>
      <c r="H76" s="8"/>
    </row>
    <row r="77" spans="1:8" s="5" customFormat="1">
      <c r="A77" s="231"/>
      <c r="B77" s="232"/>
      <c r="C77" s="198"/>
      <c r="D77" s="233"/>
      <c r="E77" s="200"/>
      <c r="F77" s="222"/>
      <c r="G77" s="202"/>
      <c r="H77" s="14"/>
    </row>
    <row r="78" spans="1:8" s="5" customFormat="1">
      <c r="A78" s="147" t="s">
        <v>135</v>
      </c>
      <c r="B78" s="126" t="s">
        <v>136</v>
      </c>
      <c r="C78" s="190" t="s">
        <v>137</v>
      </c>
      <c r="D78" s="148"/>
      <c r="E78" s="189">
        <v>25.5</v>
      </c>
      <c r="F78" s="149"/>
      <c r="G78" s="150">
        <f t="shared" si="4"/>
        <v>0</v>
      </c>
      <c r="H78" s="8"/>
    </row>
    <row r="79" spans="1:8" s="5" customFormat="1">
      <c r="A79" s="231"/>
      <c r="B79" s="232"/>
      <c r="C79" s="198"/>
      <c r="D79" s="233"/>
      <c r="E79" s="200"/>
      <c r="F79" s="222"/>
      <c r="G79" s="202"/>
      <c r="H79" s="14"/>
    </row>
    <row r="80" spans="1:8" s="5" customFormat="1">
      <c r="A80" s="147" t="s">
        <v>138</v>
      </c>
      <c r="B80" s="126" t="s">
        <v>139</v>
      </c>
      <c r="C80" s="190" t="s">
        <v>140</v>
      </c>
      <c r="D80" s="151"/>
      <c r="E80" s="189">
        <v>6.65</v>
      </c>
      <c r="F80" s="149"/>
      <c r="G80" s="150">
        <f t="shared" si="4"/>
        <v>0</v>
      </c>
      <c r="H80" s="8"/>
    </row>
    <row r="81" spans="1:12" s="5" customFormat="1">
      <c r="A81" s="147" t="s">
        <v>141</v>
      </c>
      <c r="B81" s="126" t="s">
        <v>142</v>
      </c>
      <c r="C81" s="190" t="s">
        <v>143</v>
      </c>
      <c r="D81" s="151"/>
      <c r="E81" s="189">
        <v>6.65</v>
      </c>
      <c r="F81" s="149"/>
      <c r="G81" s="150">
        <f t="shared" si="4"/>
        <v>0</v>
      </c>
      <c r="H81" s="8"/>
    </row>
    <row r="82" spans="1:12" s="5" customFormat="1">
      <c r="A82" s="147" t="s">
        <v>144</v>
      </c>
      <c r="B82" s="126" t="s">
        <v>145</v>
      </c>
      <c r="C82" s="190" t="s">
        <v>146</v>
      </c>
      <c r="D82" s="148"/>
      <c r="E82" s="189">
        <v>6.65</v>
      </c>
      <c r="F82" s="149"/>
      <c r="G82" s="150">
        <f t="shared" si="4"/>
        <v>0</v>
      </c>
      <c r="H82" s="8"/>
    </row>
    <row r="83" spans="1:12" s="5" customFormat="1">
      <c r="A83" s="147" t="s">
        <v>147</v>
      </c>
      <c r="B83" s="126" t="s">
        <v>148</v>
      </c>
      <c r="C83" s="190" t="s">
        <v>149</v>
      </c>
      <c r="D83" s="151"/>
      <c r="E83" s="189">
        <v>6.65</v>
      </c>
      <c r="F83" s="149"/>
      <c r="G83" s="150">
        <f t="shared" si="4"/>
        <v>0</v>
      </c>
      <c r="H83" s="8"/>
    </row>
    <row r="84" spans="1:12" s="5" customFormat="1">
      <c r="A84" s="147" t="s">
        <v>150</v>
      </c>
      <c r="B84" s="126" t="s">
        <v>151</v>
      </c>
      <c r="C84" s="190" t="s">
        <v>152</v>
      </c>
      <c r="D84" s="151"/>
      <c r="E84" s="189">
        <v>6.65</v>
      </c>
      <c r="F84" s="149"/>
      <c r="G84" s="150">
        <f t="shared" si="4"/>
        <v>0</v>
      </c>
      <c r="H84" s="8"/>
      <c r="L84" s="5">
        <v>8</v>
      </c>
    </row>
    <row r="85" spans="1:12" s="5" customFormat="1">
      <c r="A85" s="147" t="s">
        <v>153</v>
      </c>
      <c r="B85" s="126" t="s">
        <v>154</v>
      </c>
      <c r="C85" s="190" t="s">
        <v>155</v>
      </c>
      <c r="D85" s="151"/>
      <c r="E85" s="189">
        <v>6.65</v>
      </c>
      <c r="F85" s="149"/>
      <c r="G85" s="150">
        <f t="shared" si="4"/>
        <v>0</v>
      </c>
      <c r="H85" s="8"/>
    </row>
    <row r="86" spans="1:12" s="5" customFormat="1">
      <c r="A86" s="147" t="s">
        <v>156</v>
      </c>
      <c r="B86" s="126" t="s">
        <v>157</v>
      </c>
      <c r="C86" s="190" t="s">
        <v>158</v>
      </c>
      <c r="D86" s="151"/>
      <c r="E86" s="189">
        <v>6.65</v>
      </c>
      <c r="F86" s="149"/>
      <c r="G86" s="150">
        <f t="shared" si="4"/>
        <v>0</v>
      </c>
      <c r="H86" s="8"/>
    </row>
    <row r="87" spans="1:12" s="5" customFormat="1">
      <c r="A87" s="147" t="s">
        <v>159</v>
      </c>
      <c r="B87" s="126" t="s">
        <v>160</v>
      </c>
      <c r="C87" s="190" t="s">
        <v>161</v>
      </c>
      <c r="D87" s="151"/>
      <c r="E87" s="189">
        <v>6.65</v>
      </c>
      <c r="F87" s="149"/>
      <c r="G87" s="150">
        <f t="shared" si="4"/>
        <v>0</v>
      </c>
      <c r="H87" s="8"/>
    </row>
    <row r="88" spans="1:12" s="5" customFormat="1">
      <c r="A88" s="231"/>
      <c r="B88" s="232"/>
      <c r="C88" s="220"/>
      <c r="D88" s="233"/>
      <c r="E88" s="221"/>
      <c r="F88" s="222"/>
      <c r="G88" s="223"/>
      <c r="H88" s="19"/>
    </row>
    <row r="89" spans="1:12" s="247" customFormat="1">
      <c r="A89" s="106"/>
      <c r="B89" s="129"/>
      <c r="C89" s="319" t="s">
        <v>162</v>
      </c>
      <c r="D89" s="51"/>
      <c r="E89" s="245"/>
      <c r="F89" s="65"/>
      <c r="G89" s="103"/>
      <c r="H89" s="246"/>
    </row>
    <row r="90" spans="1:12" s="5" customFormat="1">
      <c r="A90" s="147" t="s">
        <v>163</v>
      </c>
      <c r="B90" s="126" t="s">
        <v>164</v>
      </c>
      <c r="C90" s="190" t="s">
        <v>165</v>
      </c>
      <c r="D90" s="148"/>
      <c r="E90" s="189">
        <v>43.2</v>
      </c>
      <c r="F90" s="149"/>
      <c r="G90" s="150">
        <f t="shared" si="4"/>
        <v>0</v>
      </c>
      <c r="H90" s="8"/>
    </row>
    <row r="91" spans="1:12" s="212" customFormat="1">
      <c r="A91" s="147" t="s">
        <v>166</v>
      </c>
      <c r="B91" s="126" t="s">
        <v>167</v>
      </c>
      <c r="C91" s="190" t="s">
        <v>168</v>
      </c>
      <c r="D91" s="151"/>
      <c r="E91" s="189">
        <v>50.63</v>
      </c>
      <c r="F91" s="149"/>
      <c r="G91" s="150">
        <f t="shared" si="4"/>
        <v>0</v>
      </c>
      <c r="H91" s="13"/>
    </row>
    <row r="92" spans="1:12" s="212" customFormat="1">
      <c r="A92" s="147"/>
      <c r="B92" s="126"/>
      <c r="C92" s="143"/>
      <c r="D92" s="151"/>
      <c r="E92" s="263"/>
      <c r="F92" s="145"/>
      <c r="G92" s="146"/>
      <c r="H92" s="13"/>
    </row>
    <row r="93" spans="1:12" s="284" customFormat="1">
      <c r="A93" s="273">
        <v>4025901144918</v>
      </c>
      <c r="B93" s="285" t="str">
        <f>[1]Tabelle1!$A$503</f>
        <v>U710.050</v>
      </c>
      <c r="C93" s="314" t="s">
        <v>169</v>
      </c>
      <c r="D93" s="282"/>
      <c r="E93" s="286">
        <v>49.95</v>
      </c>
      <c r="F93" s="287"/>
      <c r="G93" s="278">
        <f t="shared" si="4"/>
        <v>0</v>
      </c>
      <c r="H93" s="283"/>
    </row>
    <row r="94" spans="1:12" s="284" customFormat="1">
      <c r="A94" s="273">
        <f>[1]Tabelle1!$C$509</f>
        <v>4025901144994</v>
      </c>
      <c r="B94" s="285" t="s">
        <v>170</v>
      </c>
      <c r="C94" s="312" t="s">
        <v>171</v>
      </c>
      <c r="D94" s="282"/>
      <c r="E94" s="286">
        <v>57.38</v>
      </c>
      <c r="F94" s="287"/>
      <c r="G94" s="278">
        <f t="shared" si="4"/>
        <v>0</v>
      </c>
      <c r="H94" s="283"/>
    </row>
    <row r="95" spans="1:12" s="284" customFormat="1">
      <c r="A95" s="273">
        <v>4025901144932</v>
      </c>
      <c r="B95" s="285" t="s">
        <v>172</v>
      </c>
      <c r="C95" s="312" t="s">
        <v>173</v>
      </c>
      <c r="D95" s="282"/>
      <c r="E95" s="286">
        <v>64.8</v>
      </c>
      <c r="F95" s="287"/>
      <c r="G95" s="278">
        <f t="shared" si="4"/>
        <v>0</v>
      </c>
      <c r="H95" s="283"/>
    </row>
    <row r="96" spans="1:12" s="284" customFormat="1">
      <c r="A96" s="273">
        <v>4025901144949</v>
      </c>
      <c r="B96" s="285" t="s">
        <v>174</v>
      </c>
      <c r="C96" s="312" t="s">
        <v>175</v>
      </c>
      <c r="D96" s="282"/>
      <c r="E96" s="286">
        <v>70.2</v>
      </c>
      <c r="F96" s="287"/>
      <c r="G96" s="278">
        <f t="shared" si="4"/>
        <v>0</v>
      </c>
      <c r="H96" s="283"/>
    </row>
    <row r="97" spans="1:8" s="5" customFormat="1">
      <c r="A97" s="231"/>
      <c r="B97" s="232"/>
      <c r="C97" s="198"/>
      <c r="D97" s="233"/>
      <c r="E97" s="200"/>
      <c r="F97" s="244"/>
      <c r="G97" s="202"/>
      <c r="H97" s="14"/>
    </row>
    <row r="98" spans="1:8" s="5" customFormat="1">
      <c r="A98" s="231">
        <v>4025901137835</v>
      </c>
      <c r="B98" s="216" t="s">
        <v>176</v>
      </c>
      <c r="C98" s="190" t="s">
        <v>177</v>
      </c>
      <c r="D98" s="214"/>
      <c r="E98" s="189">
        <v>29.07</v>
      </c>
      <c r="F98" s="149"/>
      <c r="G98" s="150">
        <f t="shared" si="4"/>
        <v>0</v>
      </c>
      <c r="H98" s="218"/>
    </row>
    <row r="99" spans="1:8" s="5" customFormat="1">
      <c r="A99" s="231"/>
      <c r="B99" s="232"/>
      <c r="C99" s="198"/>
      <c r="D99" s="233"/>
      <c r="E99" s="200"/>
      <c r="F99" s="222"/>
      <c r="G99" s="202"/>
      <c r="H99" s="14"/>
    </row>
    <row r="100" spans="1:8" s="5" customFormat="1">
      <c r="A100" s="147" t="s">
        <v>178</v>
      </c>
      <c r="B100" s="126" t="s">
        <v>179</v>
      </c>
      <c r="C100" s="190" t="s">
        <v>180</v>
      </c>
      <c r="D100" s="151"/>
      <c r="E100" s="189">
        <v>8.98</v>
      </c>
      <c r="F100" s="149"/>
      <c r="G100" s="150">
        <f t="shared" ref="G100:G134" si="5">E100*F100</f>
        <v>0</v>
      </c>
      <c r="H100" s="8"/>
    </row>
    <row r="101" spans="1:8" s="5" customFormat="1">
      <c r="A101" s="147" t="s">
        <v>181</v>
      </c>
      <c r="B101" s="126" t="s">
        <v>182</v>
      </c>
      <c r="C101" s="190" t="s">
        <v>183</v>
      </c>
      <c r="D101" s="151"/>
      <c r="E101" s="189">
        <v>8.98</v>
      </c>
      <c r="F101" s="149"/>
      <c r="G101" s="150">
        <f t="shared" si="5"/>
        <v>0</v>
      </c>
      <c r="H101" s="8"/>
    </row>
    <row r="102" spans="1:8" s="5" customFormat="1">
      <c r="A102" s="147"/>
      <c r="B102" s="197"/>
      <c r="C102" s="198"/>
      <c r="D102" s="235"/>
      <c r="E102" s="200"/>
      <c r="F102" s="222"/>
      <c r="G102" s="202"/>
      <c r="H102" s="8"/>
    </row>
    <row r="103" spans="1:8" s="5" customFormat="1">
      <c r="A103" s="147" t="s">
        <v>184</v>
      </c>
      <c r="B103" s="126" t="s">
        <v>185</v>
      </c>
      <c r="C103" s="190" t="s">
        <v>186</v>
      </c>
      <c r="D103" s="151"/>
      <c r="E103" s="189">
        <v>39.69</v>
      </c>
      <c r="F103" s="149"/>
      <c r="G103" s="150">
        <f t="shared" si="5"/>
        <v>0</v>
      </c>
      <c r="H103" s="8"/>
    </row>
    <row r="104" spans="1:8" s="5" customFormat="1">
      <c r="A104" s="147" t="s">
        <v>187</v>
      </c>
      <c r="B104" s="126" t="s">
        <v>188</v>
      </c>
      <c r="C104" s="190" t="s">
        <v>189</v>
      </c>
      <c r="D104" s="151"/>
      <c r="E104" s="189">
        <v>8.98</v>
      </c>
      <c r="F104" s="149"/>
      <c r="G104" s="150">
        <f t="shared" si="5"/>
        <v>0</v>
      </c>
      <c r="H104" s="8"/>
    </row>
    <row r="105" spans="1:8" s="5" customFormat="1">
      <c r="A105" s="147" t="s">
        <v>190</v>
      </c>
      <c r="B105" s="126" t="s">
        <v>191</v>
      </c>
      <c r="C105" s="190" t="s">
        <v>192</v>
      </c>
      <c r="D105" s="151"/>
      <c r="E105" s="189">
        <v>8.98</v>
      </c>
      <c r="F105" s="149"/>
      <c r="G105" s="150">
        <f t="shared" si="5"/>
        <v>0</v>
      </c>
      <c r="H105" s="8"/>
    </row>
    <row r="106" spans="1:8" s="5" customFormat="1">
      <c r="A106" s="147"/>
      <c r="B106" s="197"/>
      <c r="C106" s="198"/>
      <c r="D106" s="235"/>
      <c r="E106" s="200"/>
      <c r="F106" s="222"/>
      <c r="G106" s="202"/>
      <c r="H106" s="8"/>
    </row>
    <row r="107" spans="1:8" s="284" customFormat="1">
      <c r="A107" s="241" t="s">
        <v>193</v>
      </c>
      <c r="B107" s="242" t="s">
        <v>194</v>
      </c>
      <c r="C107" s="190" t="s">
        <v>195</v>
      </c>
      <c r="D107" s="282"/>
      <c r="E107" s="276">
        <v>22.95</v>
      </c>
      <c r="F107" s="277"/>
      <c r="G107" s="278">
        <f t="shared" si="5"/>
        <v>0</v>
      </c>
      <c r="H107" s="283"/>
    </row>
    <row r="108" spans="1:8" s="284" customFormat="1">
      <c r="A108" s="241" t="s">
        <v>196</v>
      </c>
      <c r="B108" s="242" t="s">
        <v>197</v>
      </c>
      <c r="C108" s="190" t="s">
        <v>198</v>
      </c>
      <c r="D108" s="282"/>
      <c r="E108" s="276">
        <v>24.3</v>
      </c>
      <c r="F108" s="277"/>
      <c r="G108" s="278">
        <f t="shared" si="5"/>
        <v>0</v>
      </c>
      <c r="H108" s="283"/>
    </row>
    <row r="109" spans="1:8" s="284" customFormat="1">
      <c r="A109" s="288">
        <f>[1]Tabelle1!$C$511</f>
        <v>4025901144970</v>
      </c>
      <c r="B109" s="285" t="s">
        <v>199</v>
      </c>
      <c r="C109" s="190" t="s">
        <v>200</v>
      </c>
      <c r="D109" s="282"/>
      <c r="E109" s="276">
        <v>33.75</v>
      </c>
      <c r="F109" s="277"/>
      <c r="G109" s="278">
        <f t="shared" si="5"/>
        <v>0</v>
      </c>
      <c r="H109" s="283"/>
    </row>
    <row r="110" spans="1:8" s="284" customFormat="1">
      <c r="A110" s="288">
        <v>4025901144987</v>
      </c>
      <c r="B110" s="285" t="s">
        <v>201</v>
      </c>
      <c r="C110" s="190" t="s">
        <v>202</v>
      </c>
      <c r="D110" s="282"/>
      <c r="E110" s="276">
        <v>39.15</v>
      </c>
      <c r="F110" s="277"/>
      <c r="G110" s="278">
        <f t="shared" si="5"/>
        <v>0</v>
      </c>
      <c r="H110" s="283"/>
    </row>
    <row r="111" spans="1:8" s="5" customFormat="1">
      <c r="A111" s="147" t="s">
        <v>203</v>
      </c>
      <c r="B111" s="126" t="s">
        <v>204</v>
      </c>
      <c r="C111" s="190" t="s">
        <v>205</v>
      </c>
      <c r="D111" s="151"/>
      <c r="E111" s="189">
        <v>12.78</v>
      </c>
      <c r="F111" s="149"/>
      <c r="G111" s="150">
        <f t="shared" si="5"/>
        <v>0</v>
      </c>
      <c r="H111" s="8"/>
    </row>
    <row r="112" spans="1:8" s="5" customFormat="1">
      <c r="A112" s="231"/>
      <c r="B112" s="232"/>
      <c r="C112" s="220"/>
      <c r="D112" s="233"/>
      <c r="E112" s="221"/>
      <c r="F112" s="222"/>
      <c r="G112" s="223"/>
      <c r="H112" s="19"/>
    </row>
    <row r="113" spans="1:8" s="247" customFormat="1">
      <c r="A113" s="106"/>
      <c r="B113" s="129"/>
      <c r="C113" s="319" t="s">
        <v>206</v>
      </c>
      <c r="D113" s="51"/>
      <c r="E113" s="245"/>
      <c r="F113" s="65"/>
      <c r="G113" s="103"/>
      <c r="H113" s="246"/>
    </row>
    <row r="114" spans="1:8" s="5" customFormat="1">
      <c r="A114" s="147" t="s">
        <v>207</v>
      </c>
      <c r="B114" s="126" t="s">
        <v>208</v>
      </c>
      <c r="C114" s="190" t="s">
        <v>209</v>
      </c>
      <c r="D114" s="151"/>
      <c r="E114" s="189">
        <v>5.69</v>
      </c>
      <c r="F114" s="149"/>
      <c r="G114" s="150">
        <f t="shared" si="5"/>
        <v>0</v>
      </c>
      <c r="H114" s="8"/>
    </row>
    <row r="115" spans="1:8" s="5" customFormat="1">
      <c r="A115" s="191" t="s">
        <v>210</v>
      </c>
      <c r="B115" s="192" t="s">
        <v>211</v>
      </c>
      <c r="C115" s="190" t="s">
        <v>212</v>
      </c>
      <c r="D115" s="215"/>
      <c r="E115" s="194">
        <v>21.78</v>
      </c>
      <c r="F115" s="195"/>
      <c r="G115" s="196">
        <f t="shared" si="5"/>
        <v>0</v>
      </c>
      <c r="H115" s="8"/>
    </row>
    <row r="116" spans="1:8" s="5" customFormat="1">
      <c r="A116" s="266"/>
      <c r="B116" s="264"/>
      <c r="C116" s="143"/>
      <c r="D116" s="265"/>
      <c r="E116" s="263"/>
      <c r="F116" s="145"/>
      <c r="G116" s="146"/>
      <c r="H116" s="8"/>
    </row>
    <row r="117" spans="1:8" s="284" customFormat="1">
      <c r="A117" s="289" t="s">
        <v>213</v>
      </c>
      <c r="B117" s="290" t="s">
        <v>214</v>
      </c>
      <c r="C117" s="312" t="s">
        <v>215</v>
      </c>
      <c r="D117" s="289"/>
      <c r="E117" s="286">
        <v>9.6199999999999992</v>
      </c>
      <c r="F117" s="287"/>
      <c r="G117" s="278">
        <f t="shared" si="5"/>
        <v>0</v>
      </c>
      <c r="H117" s="283"/>
    </row>
    <row r="118" spans="1:8" s="5" customFormat="1">
      <c r="A118" s="267"/>
      <c r="B118" s="329"/>
      <c r="C118" s="330"/>
      <c r="D118" s="331"/>
      <c r="E118" s="200"/>
      <c r="F118" s="244"/>
      <c r="G118" s="202"/>
      <c r="H118" s="16"/>
    </row>
    <row r="119" spans="1:8" s="5" customFormat="1">
      <c r="A119" s="147" t="s">
        <v>216</v>
      </c>
      <c r="B119" s="126" t="s">
        <v>217</v>
      </c>
      <c r="C119" s="190" t="s">
        <v>218</v>
      </c>
      <c r="D119" s="151"/>
      <c r="E119" s="189">
        <v>84.38</v>
      </c>
      <c r="F119" s="149"/>
      <c r="G119" s="150">
        <f t="shared" si="5"/>
        <v>0</v>
      </c>
      <c r="H119" s="8"/>
    </row>
    <row r="120" spans="1:8" s="5" customFormat="1">
      <c r="A120" s="147" t="s">
        <v>219</v>
      </c>
      <c r="B120" s="126" t="s">
        <v>220</v>
      </c>
      <c r="C120" s="190" t="s">
        <v>221</v>
      </c>
      <c r="D120" s="148"/>
      <c r="E120" s="189">
        <v>20.93</v>
      </c>
      <c r="F120" s="149"/>
      <c r="G120" s="150">
        <f t="shared" si="5"/>
        <v>0</v>
      </c>
      <c r="H120" s="8"/>
    </row>
    <row r="121" spans="1:8" s="5" customFormat="1">
      <c r="A121" s="147"/>
      <c r="B121" s="197"/>
      <c r="C121" s="198"/>
      <c r="D121" s="199"/>
      <c r="E121" s="200"/>
      <c r="F121" s="222"/>
      <c r="G121" s="202"/>
      <c r="H121" s="8"/>
    </row>
    <row r="122" spans="1:8" s="5" customFormat="1">
      <c r="A122" s="147" t="s">
        <v>222</v>
      </c>
      <c r="B122" s="126" t="s">
        <v>223</v>
      </c>
      <c r="C122" s="190" t="s">
        <v>224</v>
      </c>
      <c r="D122" s="148"/>
      <c r="E122" s="189">
        <v>10.63</v>
      </c>
      <c r="F122" s="149"/>
      <c r="G122" s="150">
        <f t="shared" si="5"/>
        <v>0</v>
      </c>
      <c r="H122" s="8"/>
    </row>
    <row r="123" spans="1:8" s="5" customFormat="1">
      <c r="A123" s="231"/>
      <c r="B123" s="232"/>
      <c r="C123" s="198"/>
      <c r="D123" s="233"/>
      <c r="E123" s="200"/>
      <c r="F123" s="222"/>
      <c r="G123" s="202"/>
      <c r="H123" s="14"/>
    </row>
    <row r="124" spans="1:8" s="5" customFormat="1">
      <c r="A124" s="147" t="s">
        <v>225</v>
      </c>
      <c r="B124" s="126" t="s">
        <v>226</v>
      </c>
      <c r="C124" s="190" t="s">
        <v>227</v>
      </c>
      <c r="D124" s="151"/>
      <c r="E124" s="189">
        <v>9.6</v>
      </c>
      <c r="F124" s="149"/>
      <c r="G124" s="150">
        <f t="shared" si="5"/>
        <v>0</v>
      </c>
      <c r="H124" s="8"/>
    </row>
    <row r="125" spans="1:8" s="5" customFormat="1">
      <c r="A125" s="147" t="s">
        <v>228</v>
      </c>
      <c r="B125" s="126" t="s">
        <v>229</v>
      </c>
      <c r="C125" s="190" t="s">
        <v>230</v>
      </c>
      <c r="D125" s="151"/>
      <c r="E125" s="189">
        <v>28.76</v>
      </c>
      <c r="F125" s="149"/>
      <c r="G125" s="150">
        <f t="shared" si="5"/>
        <v>0</v>
      </c>
      <c r="H125" s="8"/>
    </row>
    <row r="126" spans="1:8" s="5" customFormat="1">
      <c r="A126" s="236"/>
      <c r="B126" s="229"/>
      <c r="C126" s="198"/>
      <c r="D126" s="230"/>
      <c r="E126" s="200"/>
      <c r="F126" s="222"/>
      <c r="G126" s="202"/>
      <c r="H126" s="16"/>
    </row>
    <row r="127" spans="1:8" s="247" customFormat="1">
      <c r="A127" s="106"/>
      <c r="B127" s="129"/>
      <c r="C127" s="321" t="s">
        <v>231</v>
      </c>
      <c r="D127" s="51"/>
      <c r="E127" s="248"/>
      <c r="F127" s="65"/>
      <c r="G127" s="109"/>
      <c r="H127" s="246"/>
    </row>
    <row r="128" spans="1:8" s="5" customFormat="1">
      <c r="A128" s="147" t="s">
        <v>232</v>
      </c>
      <c r="B128" s="126" t="s">
        <v>233</v>
      </c>
      <c r="C128" s="190" t="s">
        <v>234</v>
      </c>
      <c r="D128" s="151"/>
      <c r="E128" s="189">
        <v>72.25</v>
      </c>
      <c r="F128" s="149"/>
      <c r="G128" s="150">
        <f t="shared" si="5"/>
        <v>0</v>
      </c>
      <c r="H128" s="8"/>
    </row>
    <row r="129" spans="1:8">
      <c r="A129" s="98"/>
      <c r="B129" s="125"/>
      <c r="C129" s="198"/>
      <c r="D129" s="53"/>
      <c r="E129" s="164"/>
      <c r="F129" s="64"/>
      <c r="G129" s="99"/>
      <c r="H129" s="9"/>
    </row>
    <row r="130" spans="1:8" s="5" customFormat="1">
      <c r="A130" s="147" t="s">
        <v>235</v>
      </c>
      <c r="B130" s="126" t="s">
        <v>236</v>
      </c>
      <c r="C130" s="190" t="s">
        <v>237</v>
      </c>
      <c r="D130" s="148"/>
      <c r="E130" s="189">
        <v>124.5</v>
      </c>
      <c r="F130" s="149"/>
      <c r="G130" s="150">
        <f t="shared" si="5"/>
        <v>0</v>
      </c>
      <c r="H130" s="8"/>
    </row>
    <row r="131" spans="1:8">
      <c r="A131" s="147"/>
      <c r="B131" s="126"/>
      <c r="C131" s="143"/>
      <c r="D131" s="151"/>
      <c r="E131" s="166"/>
      <c r="F131" s="149"/>
      <c r="G131" s="150"/>
      <c r="H131" s="8"/>
    </row>
    <row r="132" spans="1:8" s="33" customFormat="1">
      <c r="A132" s="106"/>
      <c r="B132" s="129"/>
      <c r="C132" s="321" t="s">
        <v>238</v>
      </c>
      <c r="D132" s="51"/>
      <c r="E132" s="178"/>
      <c r="F132" s="66"/>
      <c r="G132" s="110"/>
      <c r="H132" s="18"/>
    </row>
    <row r="133" spans="1:8" s="5" customFormat="1">
      <c r="A133" s="147" t="s">
        <v>239</v>
      </c>
      <c r="B133" s="126" t="s">
        <v>240</v>
      </c>
      <c r="C133" s="190" t="s">
        <v>241</v>
      </c>
      <c r="D133" s="148"/>
      <c r="E133" s="189">
        <v>10.6</v>
      </c>
      <c r="F133" s="149"/>
      <c r="G133" s="150">
        <f t="shared" si="5"/>
        <v>0</v>
      </c>
      <c r="H133" s="8"/>
    </row>
    <row r="134" spans="1:8" s="5" customFormat="1">
      <c r="A134" s="147" t="s">
        <v>242</v>
      </c>
      <c r="B134" s="126" t="s">
        <v>243</v>
      </c>
      <c r="C134" s="190" t="s">
        <v>244</v>
      </c>
      <c r="D134" s="151"/>
      <c r="E134" s="189">
        <v>5</v>
      </c>
      <c r="F134" s="149"/>
      <c r="G134" s="150">
        <f t="shared" si="5"/>
        <v>0</v>
      </c>
      <c r="H134" s="8"/>
    </row>
    <row r="135" spans="1:8" s="5" customFormat="1">
      <c r="A135" s="231"/>
      <c r="B135" s="232"/>
      <c r="C135" s="198"/>
      <c r="D135" s="233"/>
      <c r="E135" s="200"/>
      <c r="F135" s="222"/>
      <c r="G135" s="202"/>
      <c r="H135" s="19"/>
    </row>
    <row r="136" spans="1:8" s="5" customFormat="1">
      <c r="A136" s="147" t="s">
        <v>245</v>
      </c>
      <c r="B136" s="126" t="s">
        <v>246</v>
      </c>
      <c r="C136" s="190" t="s">
        <v>247</v>
      </c>
      <c r="D136" s="148"/>
      <c r="E136" s="189">
        <v>1.1000000000000001</v>
      </c>
      <c r="F136" s="149"/>
      <c r="G136" s="150">
        <f t="shared" ref="G136:G170" si="6">E136*F136</f>
        <v>0</v>
      </c>
      <c r="H136" s="8"/>
    </row>
    <row r="137" spans="1:8" s="5" customFormat="1">
      <c r="A137" s="147" t="s">
        <v>248</v>
      </c>
      <c r="B137" s="126" t="s">
        <v>249</v>
      </c>
      <c r="C137" s="190" t="s">
        <v>250</v>
      </c>
      <c r="D137" s="151"/>
      <c r="E137" s="189">
        <v>1.1000000000000001</v>
      </c>
      <c r="F137" s="149"/>
      <c r="G137" s="150">
        <f t="shared" si="6"/>
        <v>0</v>
      </c>
      <c r="H137" s="8"/>
    </row>
    <row r="138" spans="1:8" s="5" customFormat="1">
      <c r="A138" s="147" t="s">
        <v>251</v>
      </c>
      <c r="B138" s="126" t="s">
        <v>252</v>
      </c>
      <c r="C138" s="190" t="s">
        <v>253</v>
      </c>
      <c r="D138" s="151"/>
      <c r="E138" s="189">
        <v>1.3</v>
      </c>
      <c r="F138" s="149"/>
      <c r="G138" s="150">
        <f t="shared" si="6"/>
        <v>0</v>
      </c>
      <c r="H138" s="8"/>
    </row>
    <row r="139" spans="1:8" s="5" customFormat="1">
      <c r="A139" s="147" t="s">
        <v>254</v>
      </c>
      <c r="B139" s="126" t="s">
        <v>255</v>
      </c>
      <c r="C139" s="190" t="s">
        <v>256</v>
      </c>
      <c r="D139" s="151"/>
      <c r="E139" s="189">
        <v>1.3</v>
      </c>
      <c r="F139" s="149"/>
      <c r="G139" s="150">
        <f t="shared" si="6"/>
        <v>0</v>
      </c>
      <c r="H139" s="8"/>
    </row>
    <row r="140" spans="1:8" s="5" customFormat="1">
      <c r="A140" s="147" t="s">
        <v>257</v>
      </c>
      <c r="B140" s="126" t="s">
        <v>258</v>
      </c>
      <c r="C140" s="190" t="s">
        <v>259</v>
      </c>
      <c r="D140" s="151"/>
      <c r="E140" s="189">
        <v>1.43</v>
      </c>
      <c r="F140" s="149"/>
      <c r="G140" s="150">
        <f t="shared" si="6"/>
        <v>0</v>
      </c>
      <c r="H140" s="8"/>
    </row>
    <row r="141" spans="1:8" s="5" customFormat="1">
      <c r="A141" s="147" t="s">
        <v>260</v>
      </c>
      <c r="B141" s="126" t="s">
        <v>261</v>
      </c>
      <c r="C141" s="190" t="s">
        <v>262</v>
      </c>
      <c r="D141" s="151"/>
      <c r="E141" s="189">
        <v>1.43</v>
      </c>
      <c r="F141" s="149"/>
      <c r="G141" s="150">
        <f t="shared" si="6"/>
        <v>0</v>
      </c>
      <c r="H141" s="8"/>
    </row>
    <row r="142" spans="1:8" s="5" customFormat="1">
      <c r="A142" s="147"/>
      <c r="B142" s="197"/>
      <c r="C142" s="198"/>
      <c r="D142" s="199"/>
      <c r="E142" s="200"/>
      <c r="F142" s="222"/>
      <c r="G142" s="150"/>
      <c r="H142" s="8"/>
    </row>
    <row r="143" spans="1:8" s="5" customFormat="1">
      <c r="A143" s="147" t="s">
        <v>263</v>
      </c>
      <c r="B143" s="126" t="s">
        <v>264</v>
      </c>
      <c r="C143" s="190" t="s">
        <v>265</v>
      </c>
      <c r="D143" s="151"/>
      <c r="E143" s="189">
        <v>5.9</v>
      </c>
      <c r="F143" s="149"/>
      <c r="G143" s="150">
        <f t="shared" si="6"/>
        <v>0</v>
      </c>
      <c r="H143" s="8"/>
    </row>
    <row r="144" spans="1:8" s="5" customFormat="1">
      <c r="A144" s="209"/>
      <c r="B144" s="326"/>
      <c r="C144" s="327"/>
      <c r="D144" s="328"/>
      <c r="E144" s="200"/>
      <c r="F144" s="222"/>
      <c r="G144" s="202"/>
      <c r="H144" s="12"/>
    </row>
    <row r="145" spans="1:8" s="5" customFormat="1">
      <c r="A145" s="147" t="s">
        <v>266</v>
      </c>
      <c r="B145" s="126" t="s">
        <v>267</v>
      </c>
      <c r="C145" s="190" t="s">
        <v>268</v>
      </c>
      <c r="D145" s="151"/>
      <c r="E145" s="189">
        <v>9.6300000000000008</v>
      </c>
      <c r="F145" s="149"/>
      <c r="G145" s="150">
        <f t="shared" si="6"/>
        <v>0</v>
      </c>
      <c r="H145" s="8"/>
    </row>
    <row r="146" spans="1:8" s="5" customFormat="1">
      <c r="A146" s="231"/>
      <c r="B146" s="232"/>
      <c r="C146" s="198"/>
      <c r="D146" s="233"/>
      <c r="E146" s="239"/>
      <c r="F146" s="240"/>
      <c r="G146" s="202"/>
      <c r="H146" s="14"/>
    </row>
    <row r="147" spans="1:8" s="5" customFormat="1">
      <c r="A147" s="147" t="s">
        <v>269</v>
      </c>
      <c r="B147" s="126" t="s">
        <v>270</v>
      </c>
      <c r="C147" s="190" t="s">
        <v>271</v>
      </c>
      <c r="D147" s="148"/>
      <c r="E147" s="189">
        <v>9.8000000000000007</v>
      </c>
      <c r="F147" s="149"/>
      <c r="G147" s="150">
        <f t="shared" si="6"/>
        <v>0</v>
      </c>
      <c r="H147" s="8"/>
    </row>
    <row r="148" spans="1:8" s="5" customFormat="1">
      <c r="A148" s="147"/>
      <c r="B148" s="197"/>
      <c r="C148" s="198"/>
      <c r="D148" s="226"/>
      <c r="E148" s="200"/>
      <c r="F148" s="222"/>
      <c r="G148" s="202"/>
      <c r="H148" s="8"/>
    </row>
    <row r="149" spans="1:8" s="5" customFormat="1">
      <c r="A149" s="147" t="s">
        <v>272</v>
      </c>
      <c r="B149" s="126" t="s">
        <v>273</v>
      </c>
      <c r="C149" s="190" t="s">
        <v>274</v>
      </c>
      <c r="D149" s="151"/>
      <c r="E149" s="189">
        <v>4.37</v>
      </c>
      <c r="F149" s="149"/>
      <c r="G149" s="150">
        <f t="shared" si="6"/>
        <v>0</v>
      </c>
      <c r="H149" s="8"/>
    </row>
    <row r="150" spans="1:8" s="5" customFormat="1">
      <c r="A150" s="231"/>
      <c r="B150" s="232"/>
      <c r="C150" s="198"/>
      <c r="D150" s="233"/>
      <c r="E150" s="200"/>
      <c r="F150" s="222"/>
      <c r="G150" s="202"/>
      <c r="H150" s="14"/>
    </row>
    <row r="151" spans="1:8" s="5" customFormat="1">
      <c r="A151" s="147" t="s">
        <v>275</v>
      </c>
      <c r="B151" s="126" t="s">
        <v>276</v>
      </c>
      <c r="C151" s="190" t="s">
        <v>277</v>
      </c>
      <c r="D151" s="151"/>
      <c r="E151" s="189">
        <v>6.3</v>
      </c>
      <c r="F151" s="149"/>
      <c r="G151" s="150">
        <f t="shared" si="6"/>
        <v>0</v>
      </c>
      <c r="H151" s="8"/>
    </row>
    <row r="152" spans="1:8" s="5" customFormat="1">
      <c r="A152" s="147" t="s">
        <v>278</v>
      </c>
      <c r="B152" s="126" t="s">
        <v>279</v>
      </c>
      <c r="C152" s="190" t="s">
        <v>280</v>
      </c>
      <c r="D152" s="151"/>
      <c r="E152" s="189">
        <v>7.9</v>
      </c>
      <c r="F152" s="149"/>
      <c r="G152" s="150">
        <f t="shared" si="6"/>
        <v>0</v>
      </c>
      <c r="H152" s="8"/>
    </row>
    <row r="153" spans="1:8" s="5" customFormat="1">
      <c r="A153" s="147" t="s">
        <v>281</v>
      </c>
      <c r="B153" s="126" t="s">
        <v>282</v>
      </c>
      <c r="C153" s="190" t="s">
        <v>283</v>
      </c>
      <c r="D153" s="151"/>
      <c r="E153" s="189">
        <v>9.6</v>
      </c>
      <c r="F153" s="149"/>
      <c r="G153" s="150">
        <f t="shared" si="6"/>
        <v>0</v>
      </c>
      <c r="H153" s="8"/>
    </row>
    <row r="154" spans="1:8" s="5" customFormat="1">
      <c r="A154" s="147" t="s">
        <v>284</v>
      </c>
      <c r="B154" s="126" t="s">
        <v>285</v>
      </c>
      <c r="C154" s="190" t="s">
        <v>286</v>
      </c>
      <c r="D154" s="151"/>
      <c r="E154" s="189">
        <v>10.199999999999999</v>
      </c>
      <c r="F154" s="149"/>
      <c r="G154" s="150">
        <f t="shared" si="6"/>
        <v>0</v>
      </c>
      <c r="H154" s="8"/>
    </row>
    <row r="155" spans="1:8" s="5" customFormat="1">
      <c r="A155" s="147" t="s">
        <v>287</v>
      </c>
      <c r="B155" s="126" t="s">
        <v>288</v>
      </c>
      <c r="C155" s="190" t="s">
        <v>289</v>
      </c>
      <c r="D155" s="151"/>
      <c r="E155" s="189">
        <v>11.3</v>
      </c>
      <c r="F155" s="149"/>
      <c r="G155" s="150">
        <f t="shared" si="6"/>
        <v>0</v>
      </c>
      <c r="H155" s="8"/>
    </row>
    <row r="156" spans="1:8" s="5" customFormat="1">
      <c r="A156" s="231"/>
      <c r="B156" s="232"/>
      <c r="C156" s="198"/>
      <c r="D156" s="233"/>
      <c r="E156" s="200"/>
      <c r="F156" s="222"/>
      <c r="G156" s="202"/>
      <c r="H156" s="14"/>
    </row>
    <row r="157" spans="1:8" s="5" customFormat="1">
      <c r="A157" s="147" t="s">
        <v>290</v>
      </c>
      <c r="B157" s="126" t="s">
        <v>291</v>
      </c>
      <c r="C157" s="190" t="s">
        <v>292</v>
      </c>
      <c r="D157" s="151"/>
      <c r="E157" s="189">
        <v>4.0999999999999996</v>
      </c>
      <c r="F157" s="149"/>
      <c r="G157" s="150">
        <f t="shared" si="6"/>
        <v>0</v>
      </c>
      <c r="H157" s="8"/>
    </row>
    <row r="158" spans="1:8" s="5" customFormat="1">
      <c r="A158" s="147" t="s">
        <v>293</v>
      </c>
      <c r="B158" s="126" t="s">
        <v>294</v>
      </c>
      <c r="C158" s="190" t="s">
        <v>295</v>
      </c>
      <c r="D158" s="148"/>
      <c r="E158" s="189">
        <v>4.0999999999999996</v>
      </c>
      <c r="F158" s="149"/>
      <c r="G158" s="150">
        <f t="shared" si="6"/>
        <v>0</v>
      </c>
      <c r="H158" s="8"/>
    </row>
    <row r="159" spans="1:8" s="5" customFormat="1">
      <c r="A159" s="147" t="s">
        <v>296</v>
      </c>
      <c r="B159" s="126" t="s">
        <v>297</v>
      </c>
      <c r="C159" s="190" t="s">
        <v>298</v>
      </c>
      <c r="D159" s="151"/>
      <c r="E159" s="189">
        <v>4.0999999999999996</v>
      </c>
      <c r="F159" s="149"/>
      <c r="G159" s="150">
        <f t="shared" si="6"/>
        <v>0</v>
      </c>
      <c r="H159" s="8"/>
    </row>
    <row r="160" spans="1:8" s="5" customFormat="1">
      <c r="A160" s="147"/>
      <c r="B160" s="197"/>
      <c r="C160" s="198"/>
      <c r="D160" s="199"/>
      <c r="E160" s="200"/>
      <c r="F160" s="222"/>
      <c r="G160" s="202"/>
      <c r="H160" s="8"/>
    </row>
    <row r="161" spans="1:8" s="5" customFormat="1">
      <c r="A161" s="147" t="s">
        <v>299</v>
      </c>
      <c r="B161" s="126" t="s">
        <v>300</v>
      </c>
      <c r="C161" s="190" t="s">
        <v>301</v>
      </c>
      <c r="D161" s="148"/>
      <c r="E161" s="189">
        <v>12.32</v>
      </c>
      <c r="F161" s="149"/>
      <c r="G161" s="150">
        <f t="shared" si="6"/>
        <v>0</v>
      </c>
      <c r="H161" s="8"/>
    </row>
    <row r="162" spans="1:8" s="5" customFormat="1">
      <c r="A162" s="231"/>
      <c r="B162" s="232"/>
      <c r="C162" s="198"/>
      <c r="D162" s="233"/>
      <c r="E162" s="200"/>
      <c r="F162" s="222"/>
      <c r="G162" s="202"/>
      <c r="H162" s="14"/>
    </row>
    <row r="163" spans="1:8" s="5" customFormat="1">
      <c r="A163" s="147" t="s">
        <v>302</v>
      </c>
      <c r="B163" s="126" t="s">
        <v>303</v>
      </c>
      <c r="C163" s="190" t="s">
        <v>304</v>
      </c>
      <c r="D163" s="148"/>
      <c r="E163" s="189">
        <v>11.3</v>
      </c>
      <c r="F163" s="149"/>
      <c r="G163" s="150">
        <f t="shared" si="6"/>
        <v>0</v>
      </c>
      <c r="H163" s="8"/>
    </row>
    <row r="164" spans="1:8" s="5" customFormat="1">
      <c r="A164" s="147" t="s">
        <v>305</v>
      </c>
      <c r="B164" s="126" t="s">
        <v>306</v>
      </c>
      <c r="C164" s="190" t="s">
        <v>307</v>
      </c>
      <c r="D164" s="148"/>
      <c r="E164" s="189">
        <v>9.24</v>
      </c>
      <c r="F164" s="149"/>
      <c r="G164" s="150">
        <f t="shared" si="6"/>
        <v>0</v>
      </c>
      <c r="H164" s="8"/>
    </row>
    <row r="165" spans="1:8" s="284" customFormat="1">
      <c r="A165" s="241" t="s">
        <v>308</v>
      </c>
      <c r="B165" s="242" t="s">
        <v>309</v>
      </c>
      <c r="C165" s="190" t="s">
        <v>310</v>
      </c>
      <c r="D165" s="282"/>
      <c r="E165" s="276">
        <v>17.14</v>
      </c>
      <c r="F165" s="277"/>
      <c r="G165" s="278">
        <f t="shared" si="6"/>
        <v>0</v>
      </c>
      <c r="H165" s="283"/>
    </row>
    <row r="166" spans="1:8" s="5" customFormat="1">
      <c r="A166" s="147"/>
      <c r="B166" s="197"/>
      <c r="C166" s="198"/>
      <c r="D166" s="199"/>
      <c r="E166" s="200"/>
      <c r="F166" s="222"/>
      <c r="G166" s="202"/>
      <c r="H166" s="8"/>
    </row>
    <row r="167" spans="1:8" s="5" customFormat="1">
      <c r="A167" s="147" t="s">
        <v>311</v>
      </c>
      <c r="B167" s="126" t="s">
        <v>312</v>
      </c>
      <c r="C167" s="190" t="s">
        <v>313</v>
      </c>
      <c r="D167" s="151"/>
      <c r="E167" s="189">
        <v>12.95</v>
      </c>
      <c r="F167" s="149"/>
      <c r="G167" s="150">
        <f t="shared" si="6"/>
        <v>0</v>
      </c>
      <c r="H167" s="8"/>
    </row>
    <row r="168" spans="1:8" s="5" customFormat="1">
      <c r="A168" s="147"/>
      <c r="B168" s="197"/>
      <c r="C168" s="198"/>
      <c r="D168" s="199"/>
      <c r="E168" s="200"/>
      <c r="F168" s="222"/>
      <c r="G168" s="202"/>
      <c r="H168" s="8"/>
    </row>
    <row r="169" spans="1:8" s="5" customFormat="1">
      <c r="A169" s="191" t="s">
        <v>314</v>
      </c>
      <c r="B169" s="192" t="s">
        <v>315</v>
      </c>
      <c r="C169" s="190" t="s">
        <v>316</v>
      </c>
      <c r="D169" s="193"/>
      <c r="E169" s="194">
        <v>6.2</v>
      </c>
      <c r="F169" s="195"/>
      <c r="G169" s="196">
        <f t="shared" si="6"/>
        <v>0</v>
      </c>
      <c r="H169" s="8"/>
    </row>
    <row r="170" spans="1:8" s="5" customFormat="1">
      <c r="A170" s="191" t="s">
        <v>317</v>
      </c>
      <c r="B170" s="192" t="s">
        <v>318</v>
      </c>
      <c r="C170" s="190" t="s">
        <v>319</v>
      </c>
      <c r="D170" s="193"/>
      <c r="E170" s="194">
        <v>26.04</v>
      </c>
      <c r="F170" s="195"/>
      <c r="G170" s="196">
        <f t="shared" si="6"/>
        <v>0</v>
      </c>
      <c r="H170" s="8"/>
    </row>
    <row r="171" spans="1:8" s="5" customFormat="1">
      <c r="A171" s="231"/>
      <c r="B171" s="232"/>
      <c r="C171" s="220"/>
      <c r="D171" s="233"/>
      <c r="E171" s="221"/>
      <c r="F171" s="222"/>
      <c r="G171" s="223"/>
      <c r="H171" s="19"/>
    </row>
    <row r="172" spans="1:8" s="5" customFormat="1">
      <c r="A172" s="106"/>
      <c r="B172" s="129"/>
      <c r="C172" s="319" t="s">
        <v>320</v>
      </c>
      <c r="D172" s="51"/>
      <c r="E172" s="249"/>
      <c r="F172" s="65"/>
      <c r="G172" s="103"/>
      <c r="H172" s="8"/>
    </row>
    <row r="173" spans="1:8" s="5" customFormat="1">
      <c r="A173" s="147" t="s">
        <v>321</v>
      </c>
      <c r="B173" s="126" t="s">
        <v>322</v>
      </c>
      <c r="C173" s="190" t="s">
        <v>323</v>
      </c>
      <c r="D173" s="151"/>
      <c r="E173" s="189">
        <v>18.8</v>
      </c>
      <c r="F173" s="149"/>
      <c r="G173" s="150">
        <f t="shared" ref="G173:G183" si="7">E173*F173</f>
        <v>0</v>
      </c>
      <c r="H173" s="8"/>
    </row>
    <row r="174" spans="1:8">
      <c r="A174" s="100"/>
      <c r="B174" s="55"/>
      <c r="C174" s="198"/>
      <c r="D174" s="46"/>
      <c r="E174" s="164"/>
      <c r="F174" s="64"/>
      <c r="G174" s="99"/>
      <c r="H174" s="8"/>
    </row>
    <row r="175" spans="1:8" s="5" customFormat="1">
      <c r="A175" s="147" t="s">
        <v>324</v>
      </c>
      <c r="B175" s="126" t="s">
        <v>325</v>
      </c>
      <c r="C175" s="190" t="s">
        <v>326</v>
      </c>
      <c r="D175" s="148"/>
      <c r="E175" s="189">
        <v>12.45</v>
      </c>
      <c r="F175" s="149"/>
      <c r="G175" s="150">
        <f t="shared" si="7"/>
        <v>0</v>
      </c>
      <c r="H175" s="8"/>
    </row>
    <row r="176" spans="1:8" s="5" customFormat="1">
      <c r="A176" s="147"/>
      <c r="B176" s="126"/>
      <c r="C176" s="143"/>
      <c r="D176" s="148"/>
      <c r="E176" s="263"/>
      <c r="F176" s="145"/>
      <c r="G176" s="146"/>
      <c r="H176" s="8"/>
    </row>
    <row r="177" spans="1:8" s="284" customFormat="1">
      <c r="A177" s="273">
        <f>[1]Tabelle1!$C$327</f>
        <v>4025901144031</v>
      </c>
      <c r="B177" s="285" t="s">
        <v>327</v>
      </c>
      <c r="C177" s="312" t="s">
        <v>328</v>
      </c>
      <c r="D177" s="291"/>
      <c r="E177" s="286">
        <v>129.6</v>
      </c>
      <c r="F177" s="287"/>
      <c r="G177" s="278">
        <f t="shared" si="7"/>
        <v>0</v>
      </c>
      <c r="H177" s="283"/>
    </row>
    <row r="178" spans="1:8" s="284" customFormat="1">
      <c r="A178" s="292">
        <f>[1]Tabelle1!$C$317</f>
        <v>4025901139778</v>
      </c>
      <c r="B178" s="285" t="str">
        <f>[1]Tabelle1!$A$317</f>
        <v>502.110</v>
      </c>
      <c r="C178" s="312" t="s">
        <v>329</v>
      </c>
      <c r="D178" s="291"/>
      <c r="E178" s="286">
        <v>11.9</v>
      </c>
      <c r="F178" s="287"/>
      <c r="G178" s="293">
        <f t="shared" si="7"/>
        <v>0</v>
      </c>
      <c r="H178" s="283"/>
    </row>
    <row r="179" spans="1:8" s="284" customFormat="1">
      <c r="A179" s="292">
        <f>[1]Tabelle1!$C$318</f>
        <v>4025901139785</v>
      </c>
      <c r="B179" s="285" t="str">
        <f>[1]Tabelle1!$A$318</f>
        <v>502.130</v>
      </c>
      <c r="C179" s="312" t="s">
        <v>330</v>
      </c>
      <c r="D179" s="291"/>
      <c r="E179" s="286">
        <v>12.75</v>
      </c>
      <c r="F179" s="287"/>
      <c r="G179" s="294">
        <f t="shared" si="7"/>
        <v>0</v>
      </c>
      <c r="H179" s="283"/>
    </row>
    <row r="180" spans="1:8" s="5" customFormat="1">
      <c r="A180" s="147"/>
      <c r="B180" s="197"/>
      <c r="C180" s="198"/>
      <c r="D180" s="199"/>
      <c r="E180" s="200"/>
      <c r="F180" s="244"/>
      <c r="G180" s="202"/>
      <c r="H180" s="8"/>
    </row>
    <row r="181" spans="1:8" s="247" customFormat="1">
      <c r="A181" s="106"/>
      <c r="B181" s="129"/>
      <c r="C181" s="319" t="s">
        <v>331</v>
      </c>
      <c r="D181" s="51"/>
      <c r="E181" s="245"/>
      <c r="F181" s="65"/>
      <c r="G181" s="103"/>
      <c r="H181" s="246"/>
    </row>
    <row r="182" spans="1:8" s="5" customFormat="1">
      <c r="A182" s="147" t="s">
        <v>332</v>
      </c>
      <c r="B182" s="126" t="s">
        <v>333</v>
      </c>
      <c r="C182" s="190" t="s">
        <v>334</v>
      </c>
      <c r="D182" s="151"/>
      <c r="E182" s="189">
        <v>45.75</v>
      </c>
      <c r="F182" s="149"/>
      <c r="G182" s="150">
        <f t="shared" si="7"/>
        <v>0</v>
      </c>
      <c r="H182" s="8"/>
    </row>
    <row r="183" spans="1:8" s="5" customFormat="1">
      <c r="A183" s="147" t="s">
        <v>335</v>
      </c>
      <c r="B183" s="126" t="s">
        <v>336</v>
      </c>
      <c r="C183" s="190" t="s">
        <v>337</v>
      </c>
      <c r="D183" s="151"/>
      <c r="E183" s="189">
        <v>81</v>
      </c>
      <c r="F183" s="149"/>
      <c r="G183" s="150">
        <f t="shared" si="7"/>
        <v>0</v>
      </c>
      <c r="H183" s="8"/>
    </row>
    <row r="184" spans="1:8" s="5" customFormat="1">
      <c r="A184" s="209"/>
      <c r="B184" s="237"/>
      <c r="C184" s="198"/>
      <c r="D184" s="238"/>
      <c r="E184" s="200"/>
      <c r="F184" s="222"/>
      <c r="G184" s="202"/>
      <c r="H184" s="12"/>
    </row>
    <row r="185" spans="1:8" s="284" customFormat="1">
      <c r="A185" s="241" t="s">
        <v>338</v>
      </c>
      <c r="B185" s="242" t="s">
        <v>339</v>
      </c>
      <c r="C185" s="190" t="s">
        <v>340</v>
      </c>
      <c r="D185" s="282"/>
      <c r="E185" s="276">
        <v>412.5</v>
      </c>
      <c r="F185" s="277"/>
      <c r="G185" s="278">
        <f t="shared" ref="G185:G187" si="8">E185*F185</f>
        <v>0</v>
      </c>
      <c r="H185" s="283"/>
    </row>
    <row r="186" spans="1:8" s="284" customFormat="1">
      <c r="A186" s="241" t="s">
        <v>341</v>
      </c>
      <c r="B186" s="242" t="s">
        <v>342</v>
      </c>
      <c r="C186" s="190" t="s">
        <v>343</v>
      </c>
      <c r="D186" s="282"/>
      <c r="E186" s="276">
        <v>538.5</v>
      </c>
      <c r="F186" s="277"/>
      <c r="G186" s="278">
        <f t="shared" si="8"/>
        <v>0</v>
      </c>
      <c r="H186" s="283"/>
    </row>
    <row r="187" spans="1:8" s="284" customFormat="1">
      <c r="A187" s="241" t="s">
        <v>344</v>
      </c>
      <c r="B187" s="242" t="s">
        <v>345</v>
      </c>
      <c r="C187" s="190" t="s">
        <v>346</v>
      </c>
      <c r="D187" s="282"/>
      <c r="E187" s="276">
        <v>1005</v>
      </c>
      <c r="F187" s="277"/>
      <c r="G187" s="278">
        <f t="shared" si="8"/>
        <v>0</v>
      </c>
      <c r="H187" s="283"/>
    </row>
    <row r="188" spans="1:8">
      <c r="A188" s="104"/>
      <c r="B188" s="182"/>
      <c r="C188" s="143"/>
      <c r="D188" s="183"/>
      <c r="E188" s="166"/>
      <c r="F188" s="87"/>
      <c r="G188" s="108"/>
      <c r="H188" s="12"/>
    </row>
    <row r="189" spans="1:8" s="247" customFormat="1">
      <c r="A189" s="106"/>
      <c r="B189" s="129"/>
      <c r="C189" s="319" t="s">
        <v>347</v>
      </c>
      <c r="D189" s="51"/>
      <c r="E189" s="245"/>
      <c r="F189" s="65"/>
      <c r="G189" s="103"/>
      <c r="H189" s="246"/>
    </row>
    <row r="190" spans="1:8" s="5" customFormat="1">
      <c r="A190" s="191" t="s">
        <v>348</v>
      </c>
      <c r="B190" s="192" t="s">
        <v>349</v>
      </c>
      <c r="C190" s="190" t="s">
        <v>350</v>
      </c>
      <c r="D190" s="193"/>
      <c r="E190" s="194">
        <v>85.5</v>
      </c>
      <c r="F190" s="195"/>
      <c r="G190" s="196">
        <f t="shared" ref="G190:G191" si="9">E190*F190</f>
        <v>0</v>
      </c>
      <c r="H190" s="8"/>
    </row>
    <row r="191" spans="1:8" s="5" customFormat="1">
      <c r="A191" s="191" t="s">
        <v>351</v>
      </c>
      <c r="B191" s="192" t="s">
        <v>352</v>
      </c>
      <c r="C191" s="190" t="s">
        <v>353</v>
      </c>
      <c r="D191" s="193"/>
      <c r="E191" s="194">
        <v>101.25</v>
      </c>
      <c r="F191" s="195"/>
      <c r="G191" s="196">
        <f t="shared" si="9"/>
        <v>0</v>
      </c>
      <c r="H191" s="8"/>
    </row>
    <row r="192" spans="1:8">
      <c r="A192" s="100"/>
      <c r="B192" s="124"/>
      <c r="C192" s="143"/>
      <c r="D192" s="44"/>
      <c r="E192" s="166"/>
      <c r="F192" s="87"/>
      <c r="G192" s="108"/>
      <c r="H192" s="8"/>
    </row>
    <row r="193" spans="1:8" s="306" customFormat="1">
      <c r="A193" s="299" t="s">
        <v>583</v>
      </c>
      <c r="B193" s="300" t="s">
        <v>584</v>
      </c>
      <c r="C193" s="190" t="s">
        <v>585</v>
      </c>
      <c r="D193" s="301"/>
      <c r="E193" s="302">
        <v>50.25</v>
      </c>
      <c r="F193" s="303"/>
      <c r="G193" s="304">
        <f t="shared" ref="G193:G194" si="10">E193*F193</f>
        <v>0</v>
      </c>
      <c r="H193" s="305"/>
    </row>
    <row r="194" spans="1:8" s="306" customFormat="1">
      <c r="A194" s="299" t="s">
        <v>586</v>
      </c>
      <c r="B194" s="300" t="s">
        <v>587</v>
      </c>
      <c r="C194" s="190" t="s">
        <v>588</v>
      </c>
      <c r="D194" s="301"/>
      <c r="E194" s="302">
        <v>87</v>
      </c>
      <c r="F194" s="303"/>
      <c r="G194" s="304">
        <f t="shared" si="10"/>
        <v>0</v>
      </c>
      <c r="H194" s="305"/>
    </row>
    <row r="195" spans="1:8">
      <c r="A195" s="104"/>
      <c r="B195" s="127"/>
      <c r="C195" s="198"/>
      <c r="D195" s="49"/>
      <c r="E195" s="167"/>
      <c r="F195" s="67"/>
      <c r="G195" s="99"/>
      <c r="H195" s="12"/>
    </row>
    <row r="196" spans="1:8" s="284" customFormat="1">
      <c r="A196" s="296">
        <v>4025901141702</v>
      </c>
      <c r="B196" s="242" t="s">
        <v>354</v>
      </c>
      <c r="C196" s="312" t="s">
        <v>355</v>
      </c>
      <c r="D196" s="291"/>
      <c r="E196" s="286">
        <v>84.3</v>
      </c>
      <c r="F196" s="287"/>
      <c r="G196" s="295">
        <f>E196*F196</f>
        <v>0</v>
      </c>
      <c r="H196" s="283"/>
    </row>
    <row r="197" spans="1:8">
      <c r="A197" s="104"/>
      <c r="B197" s="127"/>
      <c r="C197" s="198"/>
      <c r="D197" s="49"/>
      <c r="E197" s="167"/>
      <c r="F197" s="152"/>
      <c r="G197" s="99"/>
      <c r="H197" s="12"/>
    </row>
    <row r="198" spans="1:8" s="5" customFormat="1">
      <c r="A198" s="213">
        <f>[1]Tabelle1!$C$14</f>
        <v>4025901143522</v>
      </c>
      <c r="B198" s="126" t="s">
        <v>356</v>
      </c>
      <c r="C198" s="190" t="s">
        <v>357</v>
      </c>
      <c r="D198" s="151"/>
      <c r="E198" s="189">
        <v>72.45</v>
      </c>
      <c r="F198" s="149"/>
      <c r="G198" s="150">
        <f t="shared" ref="G198:G233" si="11">E198*F198</f>
        <v>0</v>
      </c>
      <c r="H198" s="8"/>
    </row>
    <row r="199" spans="1:8" s="5" customFormat="1">
      <c r="A199" s="209"/>
      <c r="B199" s="237"/>
      <c r="C199" s="220"/>
      <c r="D199" s="238"/>
      <c r="E199" s="221"/>
      <c r="F199" s="222"/>
      <c r="G199" s="223"/>
      <c r="H199" s="12"/>
    </row>
    <row r="200" spans="1:8" s="247" customFormat="1">
      <c r="A200" s="106"/>
      <c r="B200" s="129"/>
      <c r="C200" s="319" t="s">
        <v>358</v>
      </c>
      <c r="D200" s="51"/>
      <c r="E200" s="245"/>
      <c r="F200" s="65"/>
      <c r="G200" s="103"/>
      <c r="H200" s="246"/>
    </row>
    <row r="201" spans="1:8" s="5" customFormat="1">
      <c r="A201" s="147" t="s">
        <v>359</v>
      </c>
      <c r="B201" s="126" t="s">
        <v>360</v>
      </c>
      <c r="C201" s="190" t="s">
        <v>361</v>
      </c>
      <c r="D201" s="148"/>
      <c r="E201" s="189">
        <v>8.5</v>
      </c>
      <c r="F201" s="149"/>
      <c r="G201" s="150">
        <f t="shared" si="11"/>
        <v>0</v>
      </c>
      <c r="H201" s="8"/>
    </row>
    <row r="202" spans="1:8">
      <c r="A202" s="105"/>
      <c r="B202" s="128"/>
      <c r="C202" s="198"/>
      <c r="D202" s="50"/>
      <c r="E202" s="164"/>
      <c r="F202" s="64"/>
      <c r="G202" s="99"/>
      <c r="H202" s="14"/>
    </row>
    <row r="203" spans="1:8" s="284" customFormat="1">
      <c r="A203" s="241" t="s">
        <v>362</v>
      </c>
      <c r="B203" s="242" t="s">
        <v>363</v>
      </c>
      <c r="C203" s="312" t="s">
        <v>364</v>
      </c>
      <c r="D203" s="291"/>
      <c r="E203" s="286">
        <v>12.33</v>
      </c>
      <c r="F203" s="287"/>
      <c r="G203" s="278">
        <f t="shared" ref="G203" si="12">E203*F203</f>
        <v>0</v>
      </c>
      <c r="H203" s="283"/>
    </row>
    <row r="204" spans="1:8" s="284" customFormat="1">
      <c r="A204" s="241"/>
      <c r="B204" s="242"/>
      <c r="C204" s="143"/>
      <c r="D204" s="291"/>
      <c r="E204" s="297"/>
      <c r="F204" s="298"/>
      <c r="G204" s="278"/>
      <c r="H204" s="283"/>
    </row>
    <row r="205" spans="1:8" s="5" customFormat="1">
      <c r="A205" s="147" t="s">
        <v>365</v>
      </c>
      <c r="B205" s="126" t="s">
        <v>366</v>
      </c>
      <c r="C205" s="190" t="s">
        <v>367</v>
      </c>
      <c r="D205" s="148"/>
      <c r="E205" s="189">
        <v>84.73</v>
      </c>
      <c r="F205" s="149"/>
      <c r="G205" s="150">
        <f t="shared" ref="G205:G207" si="13">E205*F205</f>
        <v>0</v>
      </c>
      <c r="H205" s="8"/>
    </row>
    <row r="206" spans="1:8" s="5" customFormat="1">
      <c r="A206" s="147"/>
      <c r="B206" s="126"/>
      <c r="C206" s="143"/>
      <c r="D206" s="148"/>
      <c r="E206" s="263"/>
      <c r="F206" s="145"/>
      <c r="G206" s="146"/>
      <c r="H206" s="8"/>
    </row>
    <row r="207" spans="1:8" s="284" customFormat="1">
      <c r="A207" s="241" t="s">
        <v>368</v>
      </c>
      <c r="B207" s="242" t="s">
        <v>369</v>
      </c>
      <c r="C207" s="312" t="s">
        <v>370</v>
      </c>
      <c r="D207" s="291"/>
      <c r="E207" s="286">
        <v>23.25</v>
      </c>
      <c r="F207" s="287"/>
      <c r="G207" s="278">
        <f t="shared" si="13"/>
        <v>0</v>
      </c>
      <c r="H207" s="283"/>
    </row>
    <row r="208" spans="1:8">
      <c r="A208" s="100"/>
      <c r="B208" s="55"/>
      <c r="C208" s="198"/>
      <c r="D208" s="46"/>
      <c r="E208" s="164"/>
      <c r="F208" s="62"/>
      <c r="G208" s="99"/>
      <c r="H208" s="8"/>
    </row>
    <row r="209" spans="1:8" s="5" customFormat="1">
      <c r="A209" s="147" t="s">
        <v>371</v>
      </c>
      <c r="B209" s="126" t="s">
        <v>372</v>
      </c>
      <c r="C209" s="190" t="s">
        <v>373</v>
      </c>
      <c r="D209" s="148"/>
      <c r="E209" s="189">
        <v>21.18</v>
      </c>
      <c r="F209" s="149"/>
      <c r="G209" s="150">
        <f t="shared" si="11"/>
        <v>0</v>
      </c>
      <c r="H209" s="8"/>
    </row>
    <row r="210" spans="1:8" s="5" customFormat="1">
      <c r="A210" s="147" t="s">
        <v>374</v>
      </c>
      <c r="B210" s="126" t="s">
        <v>375</v>
      </c>
      <c r="C210" s="190" t="s">
        <v>376</v>
      </c>
      <c r="D210" s="151"/>
      <c r="E210" s="189">
        <v>15.54</v>
      </c>
      <c r="F210" s="149"/>
      <c r="G210" s="150">
        <f t="shared" si="11"/>
        <v>0</v>
      </c>
      <c r="H210" s="8"/>
    </row>
    <row r="211" spans="1:8" s="5" customFormat="1">
      <c r="A211" s="213"/>
      <c r="B211" s="229"/>
      <c r="C211" s="198"/>
      <c r="D211" s="230"/>
      <c r="E211" s="200"/>
      <c r="F211" s="222"/>
      <c r="G211" s="202"/>
      <c r="H211" s="16"/>
    </row>
    <row r="212" spans="1:8" s="5" customFormat="1">
      <c r="A212" s="147" t="s">
        <v>365</v>
      </c>
      <c r="B212" s="126" t="s">
        <v>377</v>
      </c>
      <c r="C212" s="190" t="s">
        <v>378</v>
      </c>
      <c r="D212" s="148"/>
      <c r="E212" s="189">
        <v>5.55</v>
      </c>
      <c r="F212" s="149"/>
      <c r="G212" s="150">
        <f t="shared" si="11"/>
        <v>0</v>
      </c>
      <c r="H212" s="8"/>
    </row>
    <row r="213" spans="1:8" s="5" customFormat="1">
      <c r="A213" s="147"/>
      <c r="B213" s="126"/>
      <c r="C213" s="143"/>
      <c r="D213" s="148"/>
      <c r="E213" s="263"/>
      <c r="F213" s="145"/>
      <c r="G213" s="146"/>
      <c r="H213" s="8"/>
    </row>
    <row r="214" spans="1:8" s="5" customFormat="1">
      <c r="A214" s="147" t="s">
        <v>379</v>
      </c>
      <c r="B214" s="126" t="s">
        <v>380</v>
      </c>
      <c r="C214" s="190" t="s">
        <v>381</v>
      </c>
      <c r="D214" s="148"/>
      <c r="E214" s="189">
        <v>12.75</v>
      </c>
      <c r="F214" s="149"/>
      <c r="G214" s="150">
        <f t="shared" si="11"/>
        <v>0</v>
      </c>
      <c r="H214" s="8"/>
    </row>
    <row r="215" spans="1:8" s="5" customFormat="1">
      <c r="A215" s="147"/>
      <c r="B215" s="126"/>
      <c r="C215" s="143"/>
      <c r="D215" s="148"/>
      <c r="E215" s="263"/>
      <c r="F215" s="145"/>
      <c r="G215" s="146"/>
      <c r="H215" s="8"/>
    </row>
    <row r="216" spans="1:8" s="284" customFormat="1">
      <c r="A216" s="241" t="s">
        <v>382</v>
      </c>
      <c r="B216" s="242" t="s">
        <v>383</v>
      </c>
      <c r="C216" s="312" t="s">
        <v>384</v>
      </c>
      <c r="D216" s="291"/>
      <c r="E216" s="286">
        <v>49.5</v>
      </c>
      <c r="F216" s="287"/>
      <c r="G216" s="278">
        <f t="shared" si="11"/>
        <v>0</v>
      </c>
      <c r="H216" s="283"/>
    </row>
    <row r="217" spans="1:8" s="284" customFormat="1">
      <c r="A217" s="241" t="s">
        <v>385</v>
      </c>
      <c r="B217" s="242" t="s">
        <v>386</v>
      </c>
      <c r="C217" s="312" t="s">
        <v>387</v>
      </c>
      <c r="D217" s="291"/>
      <c r="E217" s="286">
        <v>70.13</v>
      </c>
      <c r="F217" s="287"/>
      <c r="G217" s="278">
        <f t="shared" si="11"/>
        <v>0</v>
      </c>
      <c r="H217" s="283"/>
    </row>
    <row r="218" spans="1:8" s="5" customFormat="1">
      <c r="A218" s="147"/>
      <c r="B218" s="197"/>
      <c r="C218" s="198"/>
      <c r="D218" s="199"/>
      <c r="E218" s="200"/>
      <c r="F218" s="244"/>
      <c r="G218" s="202"/>
      <c r="H218" s="8"/>
    </row>
    <row r="219" spans="1:8" s="5" customFormat="1">
      <c r="A219" s="147" t="s">
        <v>388</v>
      </c>
      <c r="B219" s="126" t="s">
        <v>389</v>
      </c>
      <c r="C219" s="190" t="s">
        <v>390</v>
      </c>
      <c r="D219" s="151"/>
      <c r="E219" s="189">
        <v>26.4</v>
      </c>
      <c r="F219" s="149"/>
      <c r="G219" s="150">
        <f t="shared" si="11"/>
        <v>0</v>
      </c>
      <c r="H219" s="8"/>
    </row>
    <row r="220" spans="1:8" s="5" customFormat="1">
      <c r="A220" s="213"/>
      <c r="B220" s="229"/>
      <c r="C220" s="198"/>
      <c r="D220" s="230"/>
      <c r="E220" s="200"/>
      <c r="F220" s="222"/>
      <c r="G220" s="202"/>
      <c r="H220" s="16"/>
    </row>
    <row r="221" spans="1:8" s="5" customFormat="1">
      <c r="A221" s="147" t="s">
        <v>391</v>
      </c>
      <c r="B221" s="126" t="s">
        <v>392</v>
      </c>
      <c r="C221" s="190" t="s">
        <v>393</v>
      </c>
      <c r="D221" s="148"/>
      <c r="E221" s="189">
        <v>16.05</v>
      </c>
      <c r="F221" s="149"/>
      <c r="G221" s="150">
        <f t="shared" si="11"/>
        <v>0</v>
      </c>
      <c r="H221" s="8"/>
    </row>
    <row r="222" spans="1:8" s="5" customFormat="1">
      <c r="A222" s="147" t="s">
        <v>394</v>
      </c>
      <c r="B222" s="126" t="s">
        <v>395</v>
      </c>
      <c r="C222" s="190" t="s">
        <v>396</v>
      </c>
      <c r="D222" s="151"/>
      <c r="E222" s="189">
        <v>6.8</v>
      </c>
      <c r="F222" s="149"/>
      <c r="G222" s="150">
        <f t="shared" si="11"/>
        <v>0</v>
      </c>
      <c r="H222" s="8"/>
    </row>
    <row r="223" spans="1:8" s="5" customFormat="1">
      <c r="A223" s="147"/>
      <c r="B223" s="197"/>
      <c r="C223" s="198"/>
      <c r="D223" s="235"/>
      <c r="E223" s="200"/>
      <c r="F223" s="222"/>
      <c r="G223" s="202"/>
      <c r="H223" s="8"/>
    </row>
    <row r="224" spans="1:8" s="5" customFormat="1">
      <c r="A224" s="147" t="s">
        <v>397</v>
      </c>
      <c r="B224" s="126" t="s">
        <v>398</v>
      </c>
      <c r="C224" s="190" t="s">
        <v>399</v>
      </c>
      <c r="D224" s="148"/>
      <c r="E224" s="189">
        <v>11.14</v>
      </c>
      <c r="F224" s="149"/>
      <c r="G224" s="150">
        <f t="shared" si="11"/>
        <v>0</v>
      </c>
      <c r="H224" s="8"/>
    </row>
    <row r="225" spans="1:8" s="5" customFormat="1">
      <c r="A225" s="213"/>
      <c r="B225" s="229"/>
      <c r="C225" s="198"/>
      <c r="D225" s="230"/>
      <c r="E225" s="200"/>
      <c r="F225" s="222"/>
      <c r="G225" s="202"/>
      <c r="H225" s="16"/>
    </row>
    <row r="226" spans="1:8" s="5" customFormat="1">
      <c r="A226" s="147" t="s">
        <v>400</v>
      </c>
      <c r="B226" s="126" t="s">
        <v>401</v>
      </c>
      <c r="C226" s="190" t="s">
        <v>402</v>
      </c>
      <c r="D226" s="148"/>
      <c r="E226" s="189">
        <v>43.5</v>
      </c>
      <c r="F226" s="149"/>
      <c r="G226" s="150">
        <f t="shared" si="11"/>
        <v>0</v>
      </c>
      <c r="H226" s="8"/>
    </row>
    <row r="227" spans="1:8" s="5" customFormat="1">
      <c r="A227" s="147" t="s">
        <v>403</v>
      </c>
      <c r="B227" s="126" t="s">
        <v>404</v>
      </c>
      <c r="C227" s="190" t="s">
        <v>405</v>
      </c>
      <c r="D227" s="148"/>
      <c r="E227" s="189">
        <v>18.75</v>
      </c>
      <c r="F227" s="149"/>
      <c r="G227" s="150">
        <f t="shared" si="11"/>
        <v>0</v>
      </c>
      <c r="H227" s="8"/>
    </row>
    <row r="228" spans="1:8" s="5" customFormat="1">
      <c r="A228" s="147"/>
      <c r="B228" s="323"/>
      <c r="C228" s="324"/>
      <c r="D228" s="324"/>
      <c r="E228" s="324"/>
      <c r="F228" s="324"/>
      <c r="G228" s="325"/>
      <c r="H228" s="8"/>
    </row>
    <row r="229" spans="1:8" s="284" customFormat="1">
      <c r="A229" s="241" t="s">
        <v>406</v>
      </c>
      <c r="B229" s="242" t="s">
        <v>407</v>
      </c>
      <c r="C229" s="312" t="s">
        <v>408</v>
      </c>
      <c r="D229" s="291"/>
      <c r="E229" s="286">
        <v>12.6</v>
      </c>
      <c r="F229" s="287"/>
      <c r="G229" s="295">
        <f>E229*F229</f>
        <v>0</v>
      </c>
      <c r="H229" s="283"/>
    </row>
    <row r="230" spans="1:8" s="5" customFormat="1">
      <c r="A230" s="231"/>
      <c r="B230" s="232"/>
      <c r="C230" s="198"/>
      <c r="D230" s="233"/>
      <c r="E230" s="200"/>
      <c r="F230" s="244"/>
      <c r="G230" s="202"/>
      <c r="H230" s="14"/>
    </row>
    <row r="231" spans="1:8" s="5" customFormat="1">
      <c r="A231" s="147" t="s">
        <v>409</v>
      </c>
      <c r="B231" s="126" t="s">
        <v>410</v>
      </c>
      <c r="C231" s="190" t="s">
        <v>411</v>
      </c>
      <c r="D231" s="148"/>
      <c r="E231" s="189">
        <v>22.61</v>
      </c>
      <c r="F231" s="149"/>
      <c r="G231" s="150">
        <f t="shared" si="11"/>
        <v>0</v>
      </c>
      <c r="H231" s="8"/>
    </row>
    <row r="232" spans="1:8" s="5" customFormat="1">
      <c r="A232" s="147" t="s">
        <v>412</v>
      </c>
      <c r="B232" s="126" t="s">
        <v>413</v>
      </c>
      <c r="C232" s="190" t="s">
        <v>414</v>
      </c>
      <c r="D232" s="151"/>
      <c r="E232" s="189">
        <v>8.1999999999999993</v>
      </c>
      <c r="F232" s="149"/>
      <c r="G232" s="150">
        <f t="shared" si="11"/>
        <v>0</v>
      </c>
      <c r="H232" s="8"/>
    </row>
    <row r="233" spans="1:8" s="284" customFormat="1">
      <c r="A233" s="292">
        <v>4025901120738</v>
      </c>
      <c r="B233" s="285" t="s">
        <v>415</v>
      </c>
      <c r="C233" s="190" t="s">
        <v>416</v>
      </c>
      <c r="D233" s="282"/>
      <c r="E233" s="276">
        <v>6.59</v>
      </c>
      <c r="F233" s="277"/>
      <c r="G233" s="278">
        <f t="shared" si="11"/>
        <v>0</v>
      </c>
      <c r="H233" s="283"/>
    </row>
    <row r="234" spans="1:8" s="5" customFormat="1">
      <c r="A234" s="147" t="s">
        <v>417</v>
      </c>
      <c r="B234" s="126" t="s">
        <v>418</v>
      </c>
      <c r="C234" s="190" t="s">
        <v>419</v>
      </c>
      <c r="D234" s="148"/>
      <c r="E234" s="189">
        <v>3.6</v>
      </c>
      <c r="F234" s="149"/>
      <c r="G234" s="150">
        <f t="shared" ref="G234:G261" si="14">E234*F234</f>
        <v>0</v>
      </c>
      <c r="H234" s="8"/>
    </row>
    <row r="235" spans="1:8" s="5" customFormat="1">
      <c r="A235" s="147" t="s">
        <v>420</v>
      </c>
      <c r="B235" s="126" t="s">
        <v>421</v>
      </c>
      <c r="C235" s="190" t="s">
        <v>422</v>
      </c>
      <c r="D235" s="148"/>
      <c r="E235" s="189">
        <v>4.18</v>
      </c>
      <c r="F235" s="149"/>
      <c r="G235" s="150">
        <f t="shared" si="14"/>
        <v>0</v>
      </c>
      <c r="H235" s="8"/>
    </row>
    <row r="236" spans="1:8" s="5" customFormat="1">
      <c r="A236" s="231"/>
      <c r="B236" s="232"/>
      <c r="C236" s="198"/>
      <c r="D236" s="233"/>
      <c r="E236" s="200"/>
      <c r="F236" s="222"/>
      <c r="G236" s="202"/>
      <c r="H236" s="14"/>
    </row>
    <row r="237" spans="1:8" s="5" customFormat="1">
      <c r="A237" s="147" t="s">
        <v>423</v>
      </c>
      <c r="B237" s="126" t="s">
        <v>424</v>
      </c>
      <c r="C237" s="190" t="s">
        <v>425</v>
      </c>
      <c r="D237" s="148"/>
      <c r="E237" s="189">
        <v>4.0999999999999996</v>
      </c>
      <c r="F237" s="149"/>
      <c r="G237" s="150">
        <f t="shared" si="14"/>
        <v>0</v>
      </c>
      <c r="H237" s="8"/>
    </row>
    <row r="238" spans="1:8" s="5" customFormat="1">
      <c r="A238" s="147"/>
      <c r="B238" s="197"/>
      <c r="C238" s="198"/>
      <c r="D238" s="199"/>
      <c r="E238" s="200"/>
      <c r="F238" s="222"/>
      <c r="G238" s="202"/>
      <c r="H238" s="8"/>
    </row>
    <row r="239" spans="1:8" s="5" customFormat="1">
      <c r="A239" s="147" t="s">
        <v>426</v>
      </c>
      <c r="B239" s="126" t="s">
        <v>427</v>
      </c>
      <c r="C239" s="190" t="s">
        <v>428</v>
      </c>
      <c r="D239" s="148"/>
      <c r="E239" s="189">
        <v>16.899999999999999</v>
      </c>
      <c r="F239" s="149"/>
      <c r="G239" s="150">
        <f t="shared" si="14"/>
        <v>0</v>
      </c>
      <c r="H239" s="8"/>
    </row>
    <row r="240" spans="1:8" s="5" customFormat="1">
      <c r="A240" s="147" t="s">
        <v>429</v>
      </c>
      <c r="B240" s="126" t="s">
        <v>430</v>
      </c>
      <c r="C240" s="190" t="s">
        <v>431</v>
      </c>
      <c r="D240" s="151"/>
      <c r="E240" s="189">
        <v>9.6999999999999993</v>
      </c>
      <c r="F240" s="149"/>
      <c r="G240" s="150">
        <f t="shared" si="14"/>
        <v>0</v>
      </c>
      <c r="H240" s="8"/>
    </row>
    <row r="241" spans="1:8" s="5" customFormat="1">
      <c r="A241" s="231"/>
      <c r="B241" s="232"/>
      <c r="C241" s="198"/>
      <c r="D241" s="233"/>
      <c r="E241" s="200"/>
      <c r="F241" s="222"/>
      <c r="G241" s="202"/>
      <c r="H241" s="14"/>
    </row>
    <row r="242" spans="1:8" s="5" customFormat="1">
      <c r="A242" s="147" t="s">
        <v>432</v>
      </c>
      <c r="B242" s="126" t="s">
        <v>433</v>
      </c>
      <c r="C242" s="190" t="s">
        <v>434</v>
      </c>
      <c r="D242" s="151"/>
      <c r="E242" s="189">
        <v>7.2</v>
      </c>
      <c r="F242" s="149"/>
      <c r="G242" s="150">
        <f t="shared" si="14"/>
        <v>0</v>
      </c>
      <c r="H242" s="8"/>
    </row>
    <row r="243" spans="1:8" s="5" customFormat="1">
      <c r="A243" s="147" t="s">
        <v>435</v>
      </c>
      <c r="B243" s="126" t="s">
        <v>436</v>
      </c>
      <c r="C243" s="190" t="s">
        <v>437</v>
      </c>
      <c r="D243" s="151"/>
      <c r="E243" s="189">
        <v>11.7</v>
      </c>
      <c r="F243" s="149"/>
      <c r="G243" s="150">
        <f t="shared" si="14"/>
        <v>0</v>
      </c>
      <c r="H243" s="8"/>
    </row>
    <row r="244" spans="1:8">
      <c r="A244" s="100"/>
      <c r="B244" s="55"/>
      <c r="C244" s="220"/>
      <c r="D244" s="45"/>
      <c r="E244" s="165"/>
      <c r="F244" s="64"/>
      <c r="G244" s="101"/>
      <c r="H244" s="8"/>
    </row>
    <row r="245" spans="1:8" s="33" customFormat="1">
      <c r="A245" s="106"/>
      <c r="B245" s="129"/>
      <c r="C245" s="319" t="s">
        <v>438</v>
      </c>
      <c r="D245" s="51"/>
      <c r="E245" s="177"/>
      <c r="F245" s="65"/>
      <c r="G245" s="103"/>
      <c r="H245" s="18"/>
    </row>
    <row r="246" spans="1:8" s="5" customFormat="1">
      <c r="A246" s="147" t="s">
        <v>439</v>
      </c>
      <c r="B246" s="126" t="s">
        <v>440</v>
      </c>
      <c r="C246" s="190" t="s">
        <v>441</v>
      </c>
      <c r="D246" s="151"/>
      <c r="E246" s="189">
        <v>76.05</v>
      </c>
      <c r="F246" s="149"/>
      <c r="G246" s="150">
        <f t="shared" si="14"/>
        <v>0</v>
      </c>
      <c r="H246" s="8"/>
    </row>
    <row r="247" spans="1:8" s="5" customFormat="1">
      <c r="A247" s="213"/>
      <c r="B247" s="229"/>
      <c r="C247" s="220"/>
      <c r="D247" s="230"/>
      <c r="E247" s="221"/>
      <c r="F247" s="222"/>
      <c r="G247" s="223"/>
      <c r="H247" s="21"/>
    </row>
    <row r="248" spans="1:8" s="33" customFormat="1">
      <c r="A248" s="106"/>
      <c r="B248" s="129"/>
      <c r="C248" s="319" t="s">
        <v>442</v>
      </c>
      <c r="D248" s="51"/>
      <c r="E248" s="177"/>
      <c r="F248" s="65"/>
      <c r="G248" s="103"/>
      <c r="H248" s="18"/>
    </row>
    <row r="249" spans="1:8" s="5" customFormat="1">
      <c r="A249" s="147" t="s">
        <v>443</v>
      </c>
      <c r="B249" s="126" t="s">
        <v>444</v>
      </c>
      <c r="C249" s="190" t="s">
        <v>445</v>
      </c>
      <c r="D249" s="148"/>
      <c r="E249" s="189">
        <v>275.63</v>
      </c>
      <c r="F249" s="149"/>
      <c r="G249" s="150">
        <f t="shared" si="14"/>
        <v>0</v>
      </c>
      <c r="H249" s="8"/>
    </row>
    <row r="250" spans="1:8" s="5" customFormat="1">
      <c r="A250" s="268"/>
      <c r="B250" s="269"/>
      <c r="C250" s="198"/>
      <c r="D250" s="270"/>
      <c r="E250" s="200"/>
      <c r="F250" s="251"/>
      <c r="G250" s="202"/>
      <c r="H250" s="12"/>
    </row>
    <row r="251" spans="1:8" s="5" customFormat="1">
      <c r="A251" s="147" t="s">
        <v>446</v>
      </c>
      <c r="B251" s="126" t="s">
        <v>447</v>
      </c>
      <c r="C251" s="252" t="s">
        <v>448</v>
      </c>
      <c r="D251" s="151"/>
      <c r="E251" s="189">
        <v>930</v>
      </c>
      <c r="F251" s="149"/>
      <c r="G251" s="150">
        <f t="shared" si="14"/>
        <v>0</v>
      </c>
      <c r="H251" s="8"/>
    </row>
    <row r="252" spans="1:8" s="5" customFormat="1">
      <c r="A252" s="209"/>
      <c r="B252" s="237"/>
      <c r="C252" s="198"/>
      <c r="D252" s="238"/>
      <c r="E252" s="200"/>
      <c r="F252" s="222"/>
      <c r="G252" s="202"/>
      <c r="H252" s="12"/>
    </row>
    <row r="253" spans="1:8" s="5" customFormat="1">
      <c r="A253" s="147" t="s">
        <v>449</v>
      </c>
      <c r="B253" s="126" t="s">
        <v>450</v>
      </c>
      <c r="C253" s="190" t="s">
        <v>451</v>
      </c>
      <c r="D253" s="148"/>
      <c r="E253" s="189">
        <v>3790.5</v>
      </c>
      <c r="F253" s="149"/>
      <c r="G253" s="219">
        <f>0</f>
        <v>0</v>
      </c>
      <c r="H253" s="8"/>
    </row>
    <row r="254" spans="1:8">
      <c r="A254" s="100"/>
      <c r="B254" s="55"/>
      <c r="C254" s="220"/>
      <c r="D254" s="53"/>
      <c r="E254" s="165"/>
      <c r="F254" s="64"/>
      <c r="G254" s="101"/>
      <c r="H254" s="8"/>
    </row>
    <row r="255" spans="1:8" s="33" customFormat="1">
      <c r="A255" s="106"/>
      <c r="B255" s="129"/>
      <c r="C255" s="320" t="s">
        <v>452</v>
      </c>
      <c r="D255" s="51"/>
      <c r="E255" s="177"/>
      <c r="F255" s="65"/>
      <c r="G255" s="103"/>
      <c r="H255" s="18"/>
    </row>
    <row r="256" spans="1:8" s="5" customFormat="1">
      <c r="A256" s="147" t="s">
        <v>453</v>
      </c>
      <c r="B256" s="126" t="s">
        <v>454</v>
      </c>
      <c r="C256" s="190" t="s">
        <v>455</v>
      </c>
      <c r="D256" s="148"/>
      <c r="E256" s="189">
        <v>6.84</v>
      </c>
      <c r="F256" s="149"/>
      <c r="G256" s="150">
        <f t="shared" si="14"/>
        <v>0</v>
      </c>
      <c r="H256" s="8"/>
    </row>
    <row r="257" spans="1:8" s="5" customFormat="1">
      <c r="A257" s="147" t="s">
        <v>456</v>
      </c>
      <c r="B257" s="126" t="s">
        <v>457</v>
      </c>
      <c r="C257" s="190" t="s">
        <v>458</v>
      </c>
      <c r="D257" s="151"/>
      <c r="E257" s="189">
        <v>7.79</v>
      </c>
      <c r="F257" s="149"/>
      <c r="G257" s="150">
        <f t="shared" si="14"/>
        <v>0</v>
      </c>
      <c r="H257" s="8"/>
    </row>
    <row r="258" spans="1:8" s="5" customFormat="1">
      <c r="A258" s="231"/>
      <c r="B258" s="232"/>
      <c r="C258" s="198"/>
      <c r="D258" s="233"/>
      <c r="E258" s="200"/>
      <c r="F258" s="222"/>
      <c r="G258" s="202"/>
      <c r="H258" s="14"/>
    </row>
    <row r="259" spans="1:8" s="5" customFormat="1">
      <c r="A259" s="147" t="s">
        <v>459</v>
      </c>
      <c r="B259" s="126" t="s">
        <v>460</v>
      </c>
      <c r="C259" s="190" t="s">
        <v>461</v>
      </c>
      <c r="D259" s="151"/>
      <c r="E259" s="189">
        <v>5.04</v>
      </c>
      <c r="F259" s="149"/>
      <c r="G259" s="150">
        <f t="shared" si="14"/>
        <v>0</v>
      </c>
      <c r="H259" s="8"/>
    </row>
    <row r="260" spans="1:8" s="5" customFormat="1">
      <c r="A260" s="147" t="s">
        <v>462</v>
      </c>
      <c r="B260" s="126" t="s">
        <v>463</v>
      </c>
      <c r="C260" s="190" t="s">
        <v>464</v>
      </c>
      <c r="D260" s="148"/>
      <c r="E260" s="189">
        <v>5.04</v>
      </c>
      <c r="F260" s="149"/>
      <c r="G260" s="150">
        <f t="shared" si="14"/>
        <v>0</v>
      </c>
      <c r="H260" s="8"/>
    </row>
    <row r="261" spans="1:8" s="5" customFormat="1">
      <c r="A261" s="147" t="s">
        <v>465</v>
      </c>
      <c r="B261" s="126" t="s">
        <v>466</v>
      </c>
      <c r="C261" s="190" t="s">
        <v>467</v>
      </c>
      <c r="D261" s="151"/>
      <c r="E261" s="189">
        <v>5.7</v>
      </c>
      <c r="F261" s="149"/>
      <c r="G261" s="150">
        <f t="shared" si="14"/>
        <v>0</v>
      </c>
      <c r="H261" s="8"/>
    </row>
    <row r="262" spans="1:8">
      <c r="A262" s="96"/>
      <c r="B262" s="130"/>
      <c r="C262" s="220"/>
      <c r="D262" s="54"/>
      <c r="E262" s="165"/>
      <c r="F262" s="64"/>
      <c r="G262" s="101"/>
      <c r="H262" s="21"/>
    </row>
    <row r="263" spans="1:8" s="33" customFormat="1">
      <c r="A263" s="106"/>
      <c r="B263" s="129"/>
      <c r="C263" s="319" t="s">
        <v>468</v>
      </c>
      <c r="D263" s="51"/>
      <c r="E263" s="177"/>
      <c r="F263" s="65"/>
      <c r="G263" s="103"/>
      <c r="H263" s="18"/>
    </row>
    <row r="264" spans="1:8" s="5" customFormat="1">
      <c r="A264" s="213">
        <v>4025901138849</v>
      </c>
      <c r="B264" s="126" t="s">
        <v>469</v>
      </c>
      <c r="C264" s="190" t="s">
        <v>470</v>
      </c>
      <c r="D264" s="148"/>
      <c r="E264" s="189">
        <v>16.32</v>
      </c>
      <c r="F264" s="149"/>
      <c r="G264" s="150">
        <f t="shared" ref="G264:G291" si="15">E264*F264</f>
        <v>0</v>
      </c>
      <c r="H264" s="13"/>
    </row>
    <row r="265" spans="1:8" s="5" customFormat="1">
      <c r="A265" s="147" t="s">
        <v>471</v>
      </c>
      <c r="B265" s="126" t="s">
        <v>472</v>
      </c>
      <c r="C265" s="253" t="s">
        <v>473</v>
      </c>
      <c r="D265" s="254"/>
      <c r="E265" s="255">
        <v>4.25</v>
      </c>
      <c r="F265" s="256"/>
      <c r="G265" s="257">
        <f t="shared" si="15"/>
        <v>0</v>
      </c>
      <c r="H265" s="13"/>
    </row>
    <row r="266" spans="1:8" s="5" customFormat="1">
      <c r="A266" s="191" t="s">
        <v>474</v>
      </c>
      <c r="B266" s="192" t="s">
        <v>475</v>
      </c>
      <c r="C266" s="312" t="s">
        <v>476</v>
      </c>
      <c r="D266" s="258"/>
      <c r="E266" s="203">
        <v>5.7</v>
      </c>
      <c r="F266" s="259"/>
      <c r="G266" s="250">
        <f t="shared" si="15"/>
        <v>0</v>
      </c>
      <c r="H266" s="8"/>
    </row>
    <row r="267" spans="1:8" s="5" customFormat="1">
      <c r="A267" s="147"/>
      <c r="B267" s="197"/>
      <c r="C267" s="198"/>
      <c r="D267" s="235"/>
      <c r="E267" s="200"/>
      <c r="F267" s="244"/>
      <c r="G267" s="202"/>
      <c r="H267" s="8"/>
    </row>
    <row r="268" spans="1:8" s="5" customFormat="1">
      <c r="A268" s="147" t="s">
        <v>477</v>
      </c>
      <c r="B268" s="126" t="s">
        <v>478</v>
      </c>
      <c r="C268" s="190" t="s">
        <v>479</v>
      </c>
      <c r="D268" s="148"/>
      <c r="E268" s="189">
        <v>13.52</v>
      </c>
      <c r="F268" s="149"/>
      <c r="G268" s="150">
        <f t="shared" si="15"/>
        <v>0</v>
      </c>
      <c r="H268" s="8"/>
    </row>
    <row r="269" spans="1:8">
      <c r="A269" s="100"/>
      <c r="B269" s="55"/>
      <c r="C269" s="220"/>
      <c r="D269" s="53"/>
      <c r="E269" s="165"/>
      <c r="F269" s="64"/>
      <c r="G269" s="101"/>
      <c r="H269" s="8"/>
    </row>
    <row r="270" spans="1:8" s="34" customFormat="1">
      <c r="A270" s="106"/>
      <c r="B270" s="129"/>
      <c r="C270" s="319" t="s">
        <v>480</v>
      </c>
      <c r="D270" s="51"/>
      <c r="E270" s="177"/>
      <c r="F270" s="65"/>
      <c r="G270" s="103"/>
      <c r="H270" s="18"/>
    </row>
    <row r="271" spans="1:8" s="5" customFormat="1">
      <c r="A271" s="147" t="s">
        <v>481</v>
      </c>
      <c r="B271" s="126" t="s">
        <v>482</v>
      </c>
      <c r="C271" s="190" t="s">
        <v>483</v>
      </c>
      <c r="D271" s="148"/>
      <c r="E271" s="189">
        <v>81.599999999999994</v>
      </c>
      <c r="F271" s="149"/>
      <c r="G271" s="150">
        <f t="shared" si="15"/>
        <v>0</v>
      </c>
      <c r="H271" s="8"/>
    </row>
    <row r="272" spans="1:8" s="5" customFormat="1">
      <c r="A272" s="147" t="s">
        <v>484</v>
      </c>
      <c r="B272" s="126" t="s">
        <v>485</v>
      </c>
      <c r="C272" s="190" t="s">
        <v>486</v>
      </c>
      <c r="D272" s="151"/>
      <c r="E272" s="189">
        <v>121.6</v>
      </c>
      <c r="F272" s="149"/>
      <c r="G272" s="150">
        <f t="shared" si="15"/>
        <v>0</v>
      </c>
      <c r="H272" s="8"/>
    </row>
    <row r="273" spans="1:8" s="34" customFormat="1">
      <c r="A273" s="106"/>
      <c r="B273" s="129"/>
      <c r="C273" s="319" t="s">
        <v>487</v>
      </c>
      <c r="D273" s="51"/>
      <c r="E273" s="179"/>
      <c r="F273" s="68"/>
      <c r="G273" s="103"/>
      <c r="H273" s="18"/>
    </row>
    <row r="274" spans="1:8" s="5" customFormat="1">
      <c r="A274" s="147" t="s">
        <v>488</v>
      </c>
      <c r="B274" s="126" t="s">
        <v>489</v>
      </c>
      <c r="C274" s="190" t="s">
        <v>490</v>
      </c>
      <c r="D274" s="148"/>
      <c r="E274" s="189">
        <v>17.25</v>
      </c>
      <c r="F274" s="149"/>
      <c r="G274" s="150">
        <f t="shared" si="15"/>
        <v>0</v>
      </c>
      <c r="H274" s="8"/>
    </row>
    <row r="275" spans="1:8">
      <c r="A275" s="98"/>
      <c r="B275" s="125"/>
      <c r="C275" s="220"/>
      <c r="D275" s="43"/>
      <c r="E275" s="165"/>
      <c r="F275" s="64"/>
      <c r="G275" s="101"/>
      <c r="H275" s="9"/>
    </row>
    <row r="276" spans="1:8" s="34" customFormat="1">
      <c r="A276" s="106"/>
      <c r="B276" s="129"/>
      <c r="C276" s="319" t="s">
        <v>491</v>
      </c>
      <c r="D276" s="51"/>
      <c r="E276" s="180"/>
      <c r="F276" s="69"/>
      <c r="G276" s="103"/>
      <c r="H276" s="18"/>
    </row>
    <row r="277" spans="1:8" s="5" customFormat="1">
      <c r="A277" s="147" t="s">
        <v>492</v>
      </c>
      <c r="B277" s="126" t="s">
        <v>493</v>
      </c>
      <c r="C277" s="190" t="s">
        <v>494</v>
      </c>
      <c r="D277" s="151"/>
      <c r="E277" s="189">
        <v>16</v>
      </c>
      <c r="F277" s="149"/>
      <c r="G277" s="150">
        <f t="shared" si="15"/>
        <v>0</v>
      </c>
      <c r="H277" s="8"/>
    </row>
    <row r="278" spans="1:8" s="5" customFormat="1">
      <c r="A278" s="147" t="s">
        <v>495</v>
      </c>
      <c r="B278" s="126" t="s">
        <v>496</v>
      </c>
      <c r="C278" s="190" t="s">
        <v>497</v>
      </c>
      <c r="D278" s="151"/>
      <c r="E278" s="189">
        <v>17.2</v>
      </c>
      <c r="F278" s="149"/>
      <c r="G278" s="150">
        <f t="shared" si="15"/>
        <v>0</v>
      </c>
      <c r="H278" s="8"/>
    </row>
    <row r="279" spans="1:8" s="5" customFormat="1">
      <c r="A279" s="147" t="s">
        <v>498</v>
      </c>
      <c r="B279" s="126" t="s">
        <v>499</v>
      </c>
      <c r="C279" s="190" t="s">
        <v>500</v>
      </c>
      <c r="D279" s="148"/>
      <c r="E279" s="189">
        <v>19.399999999999999</v>
      </c>
      <c r="F279" s="149"/>
      <c r="G279" s="150">
        <f t="shared" si="15"/>
        <v>0</v>
      </c>
      <c r="H279" s="8"/>
    </row>
    <row r="280" spans="1:8" s="5" customFormat="1">
      <c r="A280" s="147" t="s">
        <v>501</v>
      </c>
      <c r="B280" s="126">
        <v>88710</v>
      </c>
      <c r="C280" s="190" t="s">
        <v>502</v>
      </c>
      <c r="D280" s="148"/>
      <c r="E280" s="189">
        <v>16.8</v>
      </c>
      <c r="F280" s="149"/>
      <c r="G280" s="150">
        <f t="shared" si="15"/>
        <v>0</v>
      </c>
      <c r="H280" s="8"/>
    </row>
    <row r="281" spans="1:8" s="5" customFormat="1">
      <c r="A281" s="147" t="s">
        <v>503</v>
      </c>
      <c r="B281" s="126">
        <v>88711</v>
      </c>
      <c r="C281" s="190" t="s">
        <v>504</v>
      </c>
      <c r="D281" s="151"/>
      <c r="E281" s="189">
        <v>18.5</v>
      </c>
      <c r="F281" s="149"/>
      <c r="G281" s="150">
        <f t="shared" si="15"/>
        <v>0</v>
      </c>
      <c r="H281" s="8"/>
    </row>
    <row r="282" spans="1:8" s="5" customFormat="1">
      <c r="A282" s="147" t="s">
        <v>505</v>
      </c>
      <c r="B282" s="126">
        <v>88722</v>
      </c>
      <c r="C282" s="190" t="s">
        <v>506</v>
      </c>
      <c r="D282" s="151"/>
      <c r="E282" s="189">
        <v>19.399999999999999</v>
      </c>
      <c r="F282" s="149"/>
      <c r="G282" s="150">
        <f t="shared" si="15"/>
        <v>0</v>
      </c>
      <c r="H282" s="8"/>
    </row>
    <row r="283" spans="1:8" s="5" customFormat="1">
      <c r="A283" s="147" t="s">
        <v>507</v>
      </c>
      <c r="B283" s="126">
        <v>88712</v>
      </c>
      <c r="C283" s="190" t="s">
        <v>508</v>
      </c>
      <c r="D283" s="148"/>
      <c r="E283" s="189">
        <v>19.98</v>
      </c>
      <c r="F283" s="149"/>
      <c r="G283" s="150">
        <f t="shared" si="15"/>
        <v>0</v>
      </c>
      <c r="H283" s="8"/>
    </row>
    <row r="284" spans="1:8" s="5" customFormat="1">
      <c r="A284" s="147" t="s">
        <v>509</v>
      </c>
      <c r="B284" s="126">
        <v>88723</v>
      </c>
      <c r="C284" s="190" t="s">
        <v>510</v>
      </c>
      <c r="D284" s="151"/>
      <c r="E284" s="189">
        <v>20.7</v>
      </c>
      <c r="F284" s="149"/>
      <c r="G284" s="150">
        <f t="shared" si="15"/>
        <v>0</v>
      </c>
      <c r="H284" s="8"/>
    </row>
    <row r="285" spans="1:8" s="5" customFormat="1">
      <c r="A285" s="147" t="s">
        <v>511</v>
      </c>
      <c r="B285" s="126">
        <v>88713</v>
      </c>
      <c r="C285" s="190" t="s">
        <v>512</v>
      </c>
      <c r="D285" s="151"/>
      <c r="E285" s="189">
        <v>23.2</v>
      </c>
      <c r="F285" s="149"/>
      <c r="G285" s="150">
        <f t="shared" si="15"/>
        <v>0</v>
      </c>
      <c r="H285" s="8"/>
    </row>
    <row r="286" spans="1:8" s="5" customFormat="1">
      <c r="A286" s="147" t="s">
        <v>513</v>
      </c>
      <c r="B286" s="126">
        <v>88732</v>
      </c>
      <c r="C286" s="190" t="s">
        <v>514</v>
      </c>
      <c r="D286" s="151"/>
      <c r="E286" s="189">
        <v>19.399999999999999</v>
      </c>
      <c r="F286" s="149"/>
      <c r="G286" s="150">
        <f t="shared" si="15"/>
        <v>0</v>
      </c>
      <c r="H286" s="8"/>
    </row>
    <row r="287" spans="1:8">
      <c r="A287" s="100" t="s">
        <v>515</v>
      </c>
      <c r="B287" s="124" t="s">
        <v>516</v>
      </c>
      <c r="C287" s="190" t="s">
        <v>517</v>
      </c>
      <c r="D287" s="38"/>
      <c r="E287" s="155">
        <v>20.7</v>
      </c>
      <c r="F287" s="60"/>
      <c r="G287" s="97">
        <f t="shared" si="15"/>
        <v>0</v>
      </c>
      <c r="H287" s="8"/>
    </row>
    <row r="288" spans="1:8">
      <c r="A288" s="100"/>
      <c r="B288" s="55"/>
      <c r="C288" s="220"/>
      <c r="D288" s="45"/>
      <c r="E288" s="168"/>
      <c r="F288" s="67"/>
      <c r="G288" s="101"/>
      <c r="H288" s="8"/>
    </row>
    <row r="289" spans="1:8" s="34" customFormat="1">
      <c r="A289" s="106"/>
      <c r="B289" s="129"/>
      <c r="C289" s="319" t="s">
        <v>518</v>
      </c>
      <c r="D289" s="51"/>
      <c r="E289" s="180"/>
      <c r="F289" s="69"/>
      <c r="G289" s="103"/>
      <c r="H289" s="18"/>
    </row>
    <row r="290" spans="1:8" s="5" customFormat="1">
      <c r="A290" s="147" t="s">
        <v>519</v>
      </c>
      <c r="B290" s="126" t="s">
        <v>520</v>
      </c>
      <c r="C290" s="190" t="s">
        <v>521</v>
      </c>
      <c r="D290" s="148"/>
      <c r="E290" s="189">
        <v>12.9</v>
      </c>
      <c r="F290" s="149"/>
      <c r="G290" s="150">
        <f t="shared" si="15"/>
        <v>0</v>
      </c>
      <c r="H290" s="8"/>
    </row>
    <row r="291" spans="1:8" s="5" customFormat="1">
      <c r="A291" s="147" t="s">
        <v>522</v>
      </c>
      <c r="B291" s="126" t="s">
        <v>523</v>
      </c>
      <c r="C291" s="190" t="s">
        <v>524</v>
      </c>
      <c r="D291" s="151"/>
      <c r="E291" s="189">
        <v>12.9</v>
      </c>
      <c r="F291" s="149"/>
      <c r="G291" s="150">
        <f t="shared" si="15"/>
        <v>0</v>
      </c>
      <c r="H291" s="8"/>
    </row>
    <row r="292" spans="1:8">
      <c r="A292" s="98"/>
      <c r="B292" s="125"/>
      <c r="C292" s="220"/>
      <c r="D292" s="43"/>
      <c r="E292" s="165"/>
      <c r="F292" s="64"/>
      <c r="G292" s="101"/>
      <c r="H292" s="15"/>
    </row>
    <row r="293" spans="1:8" s="34" customFormat="1">
      <c r="A293" s="106"/>
      <c r="B293" s="129"/>
      <c r="C293" s="48" t="s">
        <v>525</v>
      </c>
      <c r="D293" s="51"/>
      <c r="E293" s="181"/>
      <c r="F293" s="69"/>
      <c r="G293" s="111"/>
      <c r="H293" s="36"/>
    </row>
    <row r="294" spans="1:8" s="5" customFormat="1">
      <c r="A294" s="147" t="s">
        <v>526</v>
      </c>
      <c r="B294" s="126" t="s">
        <v>527</v>
      </c>
      <c r="C294" s="190" t="s">
        <v>528</v>
      </c>
      <c r="D294" s="151"/>
      <c r="E294" s="189">
        <v>58.91</v>
      </c>
      <c r="F294" s="149"/>
      <c r="G294" s="150">
        <f t="shared" ref="G294:G325" si="16">E294*F294</f>
        <v>0</v>
      </c>
      <c r="H294" s="8"/>
    </row>
    <row r="295" spans="1:8">
      <c r="A295" s="100"/>
      <c r="B295" s="55"/>
      <c r="C295" s="220"/>
      <c r="D295" s="45"/>
      <c r="E295" s="165"/>
      <c r="F295" s="64"/>
      <c r="G295" s="101"/>
      <c r="H295" s="8"/>
    </row>
    <row r="296" spans="1:8" s="34" customFormat="1">
      <c r="A296" s="106"/>
      <c r="B296" s="129"/>
      <c r="C296" s="319" t="s">
        <v>529</v>
      </c>
      <c r="D296" s="51"/>
      <c r="E296" s="180"/>
      <c r="F296" s="69"/>
      <c r="G296" s="103"/>
      <c r="H296" s="36"/>
    </row>
    <row r="297" spans="1:8">
      <c r="A297" s="100"/>
      <c r="B297" s="55"/>
      <c r="C297" s="220"/>
      <c r="D297" s="45"/>
      <c r="E297" s="165"/>
      <c r="F297" s="64"/>
      <c r="G297" s="101"/>
      <c r="H297" s="8"/>
    </row>
    <row r="298" spans="1:8" s="34" customFormat="1">
      <c r="A298" s="106"/>
      <c r="B298" s="129"/>
      <c r="C298" s="319" t="s">
        <v>530</v>
      </c>
      <c r="D298" s="51"/>
      <c r="E298" s="180"/>
      <c r="F298" s="69"/>
      <c r="G298" s="103"/>
      <c r="H298" s="36"/>
    </row>
    <row r="299" spans="1:8" s="284" customFormat="1">
      <c r="A299" s="241" t="s">
        <v>531</v>
      </c>
      <c r="B299" s="242" t="s">
        <v>532</v>
      </c>
      <c r="C299" s="190" t="s">
        <v>533</v>
      </c>
      <c r="D299" s="291"/>
      <c r="E299" s="276">
        <v>375</v>
      </c>
      <c r="F299" s="277"/>
      <c r="G299" s="278">
        <f t="shared" ref="G299" si="17">E299*F299</f>
        <v>0</v>
      </c>
      <c r="H299" s="283"/>
    </row>
    <row r="300" spans="1:8">
      <c r="A300" s="100"/>
      <c r="B300" s="55"/>
      <c r="C300" s="220"/>
      <c r="D300" s="45"/>
      <c r="E300" s="165"/>
      <c r="F300" s="64"/>
      <c r="G300" s="101"/>
      <c r="H300" s="8"/>
    </row>
    <row r="301" spans="1:8" s="34" customFormat="1">
      <c r="A301" s="106"/>
      <c r="B301" s="129"/>
      <c r="C301" s="319" t="s">
        <v>534</v>
      </c>
      <c r="D301" s="51"/>
      <c r="E301" s="180"/>
      <c r="F301" s="69"/>
      <c r="G301" s="103"/>
      <c r="H301" s="36"/>
    </row>
    <row r="302" spans="1:8" s="284" customFormat="1">
      <c r="A302" s="241" t="s">
        <v>535</v>
      </c>
      <c r="B302" s="242" t="s">
        <v>536</v>
      </c>
      <c r="C302" s="190" t="s">
        <v>537</v>
      </c>
      <c r="D302" s="291"/>
      <c r="E302" s="276">
        <v>403.5</v>
      </c>
      <c r="F302" s="277"/>
      <c r="G302" s="278">
        <f t="shared" ref="G302" si="18">E302*F302</f>
        <v>0</v>
      </c>
      <c r="H302" s="283"/>
    </row>
    <row r="303" spans="1:8" s="3" customFormat="1">
      <c r="A303" s="107"/>
      <c r="B303" s="88"/>
      <c r="C303" s="143"/>
      <c r="D303" s="154"/>
      <c r="E303" s="184"/>
      <c r="F303" s="185"/>
      <c r="G303" s="186"/>
      <c r="H303" s="13"/>
    </row>
    <row r="304" spans="1:8" s="34" customFormat="1">
      <c r="A304" s="106"/>
      <c r="B304" s="129"/>
      <c r="C304" s="319" t="s">
        <v>538</v>
      </c>
      <c r="D304" s="51"/>
      <c r="E304" s="180"/>
      <c r="F304" s="69"/>
      <c r="G304" s="103"/>
      <c r="H304" s="36"/>
    </row>
    <row r="305" spans="1:8">
      <c r="A305" s="100" t="s">
        <v>539</v>
      </c>
      <c r="B305" s="124" t="s">
        <v>540</v>
      </c>
      <c r="C305" s="190" t="s">
        <v>541</v>
      </c>
      <c r="D305" s="38"/>
      <c r="E305" s="155">
        <v>303.75</v>
      </c>
      <c r="F305" s="60"/>
      <c r="G305" s="97">
        <f t="shared" si="16"/>
        <v>0</v>
      </c>
      <c r="H305" s="8"/>
    </row>
    <row r="306" spans="1:8" s="5" customFormat="1">
      <c r="A306" s="213">
        <f>[1]Tabelle1!$C$465</f>
        <v>4025901137859</v>
      </c>
      <c r="B306" s="126" t="s">
        <v>542</v>
      </c>
      <c r="C306" s="260" t="s">
        <v>543</v>
      </c>
      <c r="D306" s="243"/>
      <c r="E306" s="189">
        <v>8.93</v>
      </c>
      <c r="F306" s="149"/>
      <c r="G306" s="150">
        <f t="shared" si="16"/>
        <v>0</v>
      </c>
      <c r="H306" s="22"/>
    </row>
    <row r="307" spans="1:8">
      <c r="A307" s="100"/>
      <c r="B307" s="55"/>
      <c r="C307" s="198"/>
      <c r="D307" s="46"/>
      <c r="E307" s="167"/>
      <c r="F307" s="67"/>
      <c r="G307" s="99"/>
      <c r="H307" s="8"/>
    </row>
    <row r="308" spans="1:8" s="34" customFormat="1">
      <c r="A308" s="106"/>
      <c r="B308" s="129"/>
      <c r="C308" s="319" t="s">
        <v>544</v>
      </c>
      <c r="D308" s="51"/>
      <c r="E308" s="180"/>
      <c r="F308" s="69"/>
      <c r="G308" s="103"/>
      <c r="H308" s="36"/>
    </row>
    <row r="309" spans="1:8" s="4" customFormat="1">
      <c r="A309" s="96">
        <v>4025901138269</v>
      </c>
      <c r="B309" s="124" t="s">
        <v>545</v>
      </c>
      <c r="C309" s="190" t="s">
        <v>546</v>
      </c>
      <c r="D309" s="38"/>
      <c r="E309" s="155">
        <v>234.75</v>
      </c>
      <c r="F309" s="60"/>
      <c r="G309" s="97">
        <f t="shared" si="16"/>
        <v>0</v>
      </c>
      <c r="H309" s="22"/>
    </row>
    <row r="310" spans="1:8">
      <c r="A310" s="100"/>
      <c r="B310" s="55"/>
      <c r="C310" s="220"/>
      <c r="D310" s="46"/>
      <c r="E310" s="165"/>
      <c r="F310" s="64"/>
      <c r="G310" s="101"/>
      <c r="H310" s="20"/>
    </row>
    <row r="311" spans="1:8" s="34" customFormat="1">
      <c r="A311" s="106"/>
      <c r="B311" s="129"/>
      <c r="C311" s="319" t="s">
        <v>547</v>
      </c>
      <c r="D311" s="51"/>
      <c r="E311" s="180"/>
      <c r="F311" s="69"/>
      <c r="G311" s="103"/>
      <c r="H311" s="36"/>
    </row>
    <row r="312" spans="1:8" s="5" customFormat="1">
      <c r="A312" s="147" t="s">
        <v>548</v>
      </c>
      <c r="B312" s="126" t="s">
        <v>549</v>
      </c>
      <c r="C312" s="190" t="s">
        <v>550</v>
      </c>
      <c r="D312" s="151"/>
      <c r="E312" s="189">
        <v>20.48</v>
      </c>
      <c r="F312" s="149"/>
      <c r="G312" s="150">
        <f t="shared" si="16"/>
        <v>0</v>
      </c>
      <c r="H312" s="8"/>
    </row>
    <row r="313" spans="1:8" s="5" customFormat="1">
      <c r="A313" s="147" t="s">
        <v>551</v>
      </c>
      <c r="B313" s="126">
        <v>80401</v>
      </c>
      <c r="C313" s="190" t="s">
        <v>552</v>
      </c>
      <c r="D313" s="148"/>
      <c r="E313" s="189">
        <v>20.48</v>
      </c>
      <c r="F313" s="149"/>
      <c r="G313" s="150">
        <f t="shared" si="16"/>
        <v>0</v>
      </c>
      <c r="H313" s="8"/>
    </row>
    <row r="314" spans="1:8" s="5" customFormat="1">
      <c r="A314" s="147" t="s">
        <v>553</v>
      </c>
      <c r="B314" s="261">
        <v>80402</v>
      </c>
      <c r="C314" s="190" t="s">
        <v>554</v>
      </c>
      <c r="D314" s="148"/>
      <c r="E314" s="189">
        <v>20.48</v>
      </c>
      <c r="F314" s="149"/>
      <c r="G314" s="150">
        <f t="shared" si="16"/>
        <v>0</v>
      </c>
      <c r="H314" s="9"/>
    </row>
    <row r="315" spans="1:8">
      <c r="A315" s="98"/>
      <c r="B315" s="125"/>
      <c r="C315" s="220"/>
      <c r="D315" s="43"/>
      <c r="E315" s="165"/>
      <c r="F315" s="64"/>
      <c r="G315" s="101"/>
      <c r="H315" s="9"/>
    </row>
    <row r="316" spans="1:8" s="33" customFormat="1">
      <c r="A316" s="106"/>
      <c r="B316" s="129"/>
      <c r="C316" s="319" t="s">
        <v>555</v>
      </c>
      <c r="D316" s="51"/>
      <c r="E316" s="177"/>
      <c r="F316" s="65"/>
      <c r="G316" s="103"/>
      <c r="H316" s="18"/>
    </row>
    <row r="317" spans="1:8" s="284" customFormat="1">
      <c r="A317" s="241" t="s">
        <v>556</v>
      </c>
      <c r="B317" s="242" t="s">
        <v>557</v>
      </c>
      <c r="C317" s="190" t="s">
        <v>558</v>
      </c>
      <c r="D317" s="291"/>
      <c r="E317" s="276">
        <v>54</v>
      </c>
      <c r="F317" s="277"/>
      <c r="G317" s="278">
        <f t="shared" si="16"/>
        <v>0</v>
      </c>
      <c r="H317" s="283"/>
    </row>
    <row r="318" spans="1:8" s="284" customFormat="1">
      <c r="A318" s="241" t="s">
        <v>559</v>
      </c>
      <c r="B318" s="242" t="s">
        <v>560</v>
      </c>
      <c r="C318" s="190" t="s">
        <v>561</v>
      </c>
      <c r="D318" s="282"/>
      <c r="E318" s="276">
        <v>63</v>
      </c>
      <c r="F318" s="277"/>
      <c r="G318" s="278">
        <f t="shared" si="16"/>
        <v>0</v>
      </c>
      <c r="H318" s="283"/>
    </row>
    <row r="319" spans="1:8" s="284" customFormat="1">
      <c r="A319" s="241" t="s">
        <v>562</v>
      </c>
      <c r="B319" s="242" t="s">
        <v>563</v>
      </c>
      <c r="C319" s="190" t="s">
        <v>564</v>
      </c>
      <c r="D319" s="291"/>
      <c r="E319" s="276">
        <v>102</v>
      </c>
      <c r="F319" s="277"/>
      <c r="G319" s="278">
        <f t="shared" si="16"/>
        <v>0</v>
      </c>
      <c r="H319" s="283"/>
    </row>
    <row r="320" spans="1:8" s="284" customFormat="1">
      <c r="A320" s="241" t="s">
        <v>565</v>
      </c>
      <c r="B320" s="242" t="s">
        <v>566</v>
      </c>
      <c r="C320" s="190" t="s">
        <v>567</v>
      </c>
      <c r="D320" s="282"/>
      <c r="E320" s="276">
        <v>148.5</v>
      </c>
      <c r="F320" s="277"/>
      <c r="G320" s="278">
        <f t="shared" si="16"/>
        <v>0</v>
      </c>
      <c r="H320" s="283"/>
    </row>
    <row r="321" spans="1:8">
      <c r="A321" s="98"/>
      <c r="B321" s="125"/>
      <c r="C321" s="198"/>
      <c r="D321" s="43"/>
      <c r="E321" s="164"/>
      <c r="F321" s="64"/>
      <c r="G321" s="99"/>
      <c r="H321" s="9"/>
    </row>
    <row r="322" spans="1:8" s="5" customFormat="1">
      <c r="A322" s="147" t="s">
        <v>568</v>
      </c>
      <c r="B322" s="126" t="s">
        <v>569</v>
      </c>
      <c r="C322" s="190" t="s">
        <v>570</v>
      </c>
      <c r="D322" s="243"/>
      <c r="E322" s="189">
        <v>14.1</v>
      </c>
      <c r="F322" s="149"/>
      <c r="G322" s="150">
        <f t="shared" si="16"/>
        <v>0</v>
      </c>
      <c r="H322" s="8"/>
    </row>
    <row r="323" spans="1:8" s="5" customFormat="1">
      <c r="A323" s="147" t="s">
        <v>571</v>
      </c>
      <c r="B323" s="126" t="s">
        <v>572</v>
      </c>
      <c r="C323" s="190" t="s">
        <v>573</v>
      </c>
      <c r="D323" s="148"/>
      <c r="E323" s="189">
        <v>18.399999999999999</v>
      </c>
      <c r="F323" s="149"/>
      <c r="G323" s="150">
        <f t="shared" si="16"/>
        <v>0</v>
      </c>
      <c r="H323" s="8"/>
    </row>
    <row r="324" spans="1:8" s="5" customFormat="1">
      <c r="A324" s="147" t="s">
        <v>574</v>
      </c>
      <c r="B324" s="126" t="s">
        <v>575</v>
      </c>
      <c r="C324" s="190" t="s">
        <v>576</v>
      </c>
      <c r="D324" s="243"/>
      <c r="E324" s="189">
        <v>22.5</v>
      </c>
      <c r="F324" s="149"/>
      <c r="G324" s="150">
        <f t="shared" si="16"/>
        <v>0</v>
      </c>
      <c r="H324" s="8"/>
    </row>
    <row r="325" spans="1:8" s="5" customFormat="1">
      <c r="A325" s="147" t="s">
        <v>577</v>
      </c>
      <c r="B325" s="126" t="s">
        <v>578</v>
      </c>
      <c r="C325" s="190" t="s">
        <v>579</v>
      </c>
      <c r="D325" s="151"/>
      <c r="E325" s="189">
        <v>42.1</v>
      </c>
      <c r="F325" s="149"/>
      <c r="G325" s="150">
        <f t="shared" si="16"/>
        <v>0</v>
      </c>
      <c r="H325" s="8"/>
    </row>
    <row r="326" spans="1:8" s="5" customFormat="1">
      <c r="A326" s="206"/>
      <c r="B326" s="207"/>
      <c r="C326" s="198"/>
      <c r="D326" s="208"/>
      <c r="E326" s="200"/>
      <c r="F326" s="222"/>
      <c r="G326" s="202"/>
      <c r="H326" s="9"/>
    </row>
    <row r="327" spans="1:8" s="5" customFormat="1">
      <c r="A327" s="135">
        <v>4025901133363</v>
      </c>
      <c r="B327" s="136" t="s">
        <v>580</v>
      </c>
      <c r="C327" s="137" t="s">
        <v>581</v>
      </c>
      <c r="D327" s="138"/>
      <c r="E327" s="262">
        <v>42.1</v>
      </c>
      <c r="F327" s="139"/>
      <c r="G327" s="140">
        <f t="shared" ref="G327" si="19">E327*F327</f>
        <v>0</v>
      </c>
      <c r="H327" s="23"/>
    </row>
    <row r="328" spans="1:8" ht="15.6" thickBot="1">
      <c r="A328" s="141"/>
      <c r="B328" s="142"/>
      <c r="C328" s="143"/>
      <c r="D328" s="144"/>
      <c r="E328" s="166"/>
      <c r="F328" s="145"/>
      <c r="G328" s="146"/>
      <c r="H328" s="23"/>
    </row>
    <row r="329" spans="1:8" ht="15.6" thickBot="1">
      <c r="A329" s="112"/>
      <c r="B329" s="131"/>
      <c r="C329" s="315"/>
      <c r="D329" s="72"/>
      <c r="E329" s="169"/>
      <c r="F329" s="73" t="s">
        <v>582</v>
      </c>
      <c r="G329" s="113">
        <f>SUM(G14:G327)</f>
        <v>0</v>
      </c>
      <c r="H329" s="24"/>
    </row>
    <row r="330" spans="1:8">
      <c r="A330" s="114"/>
      <c r="B330" s="27"/>
      <c r="C330" s="316"/>
      <c r="D330" s="30"/>
      <c r="E330" s="170"/>
      <c r="F330" s="71"/>
      <c r="G330" s="115"/>
      <c r="H330" s="24"/>
    </row>
    <row r="331" spans="1:8">
      <c r="A331" s="114"/>
      <c r="B331" s="27"/>
      <c r="C331" s="207"/>
      <c r="D331" s="30"/>
      <c r="E331" s="170"/>
      <c r="F331" s="56"/>
      <c r="G331" s="116"/>
      <c r="H331" s="24"/>
    </row>
    <row r="332" spans="1:8">
      <c r="A332" s="117"/>
      <c r="B332" s="132"/>
      <c r="C332" s="316"/>
      <c r="D332" s="31"/>
      <c r="E332" s="171"/>
      <c r="F332" s="70"/>
      <c r="G332" s="118"/>
      <c r="H332" s="25"/>
    </row>
    <row r="333" spans="1:8" ht="15.6" thickBot="1">
      <c r="A333" s="119"/>
      <c r="B333" s="133"/>
      <c r="C333" s="317"/>
      <c r="D333" s="120"/>
      <c r="E333" s="172"/>
      <c r="F333" s="121"/>
      <c r="G333" s="122"/>
      <c r="H333" s="25"/>
    </row>
  </sheetData>
  <mergeCells count="4">
    <mergeCell ref="B228:G228"/>
    <mergeCell ref="B33:D33"/>
    <mergeCell ref="B118:D118"/>
    <mergeCell ref="B144:D144"/>
  </mergeCells>
  <conditionalFormatting sqref="E7:E10 E5">
    <cfRule type="top10" dxfId="1" priority="3" rank="10"/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0">
    <cfRule type="cellIs" dxfId="0" priority="1" operator="equal">
      <formula>"PORTES COBREDOS"</formula>
    </cfRule>
  </conditionalFormatting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Tarifa Aqua Medic</dc:title>
  <dc:subject/>
  <dc:creator>BCF</dc:creator>
  <cp:keywords/>
  <dc:description/>
  <cp:lastModifiedBy>Luis</cp:lastModifiedBy>
  <cp:revision>2</cp:revision>
  <dcterms:created xsi:type="dcterms:W3CDTF">2017-05-29T13:26:31Z</dcterms:created>
  <dcterms:modified xsi:type="dcterms:W3CDTF">2022-09-05T08:04:58Z</dcterms:modified>
  <cp:category/>
  <cp:contentStatus/>
</cp:coreProperties>
</file>